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ze.UW\Desktop\"/>
    </mc:Choice>
  </mc:AlternateContent>
  <bookViews>
    <workbookView xWindow="0" yWindow="0" windowWidth="28800" windowHeight="11700"/>
  </bookViews>
  <sheets>
    <sheet name="Arkusz1" sheetId="1" r:id="rId1"/>
    <sheet name="Arkusz3" sheetId="3" r:id="rId2"/>
  </sheets>
  <definedNames>
    <definedName name="_xlnm._FilterDatabase" localSheetId="0" hidden="1">Arkusz1!$B$2:$Q$270</definedName>
  </definedNames>
  <calcPr calcId="152511"/>
</workbook>
</file>

<file path=xl/calcChain.xml><?xml version="1.0" encoding="utf-8"?>
<calcChain xmlns="http://schemas.openxmlformats.org/spreadsheetml/2006/main">
  <c r="K64" i="1" l="1"/>
  <c r="K65" i="1"/>
  <c r="K66" i="1"/>
  <c r="K67" i="1"/>
  <c r="L65" i="1"/>
  <c r="L66" i="1"/>
  <c r="L6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L158" i="1" l="1"/>
  <c r="K158" i="1"/>
  <c r="K150" i="1"/>
  <c r="L150" i="1"/>
  <c r="L161" i="1"/>
  <c r="K161" i="1"/>
  <c r="L157" i="1"/>
  <c r="K157" i="1"/>
  <c r="L153" i="1"/>
  <c r="K153" i="1"/>
  <c r="L149" i="1"/>
  <c r="K149" i="1"/>
  <c r="L162" i="1"/>
  <c r="K162" i="1"/>
  <c r="L154" i="1"/>
  <c r="K154" i="1"/>
  <c r="K156" i="1"/>
  <c r="L156" i="1"/>
  <c r="K152" i="1"/>
  <c r="L152" i="1"/>
  <c r="K148" i="1"/>
  <c r="L148" i="1"/>
  <c r="K160" i="1"/>
  <c r="L160" i="1"/>
  <c r="K163" i="1"/>
  <c r="L163" i="1"/>
  <c r="K159" i="1"/>
  <c r="L159" i="1"/>
  <c r="K155" i="1"/>
  <c r="L155" i="1"/>
  <c r="K151" i="1"/>
  <c r="L151" i="1"/>
  <c r="G204" i="1" l="1"/>
  <c r="K204" i="1" s="1"/>
  <c r="G258" i="1"/>
  <c r="K258" i="1" s="1"/>
  <c r="G101" i="1"/>
  <c r="K101" i="1" s="1"/>
  <c r="G102" i="1"/>
  <c r="K102" i="1" s="1"/>
  <c r="G100" i="1"/>
  <c r="L100" i="1" s="1"/>
  <c r="L204" i="1" l="1"/>
  <c r="L102" i="1"/>
  <c r="L258" i="1"/>
  <c r="L101" i="1"/>
  <c r="K100" i="1"/>
  <c r="G268" i="1"/>
  <c r="K268" i="1" s="1"/>
  <c r="G192" i="1"/>
  <c r="K192" i="1" s="1"/>
  <c r="G193" i="1"/>
  <c r="K193" i="1" s="1"/>
  <c r="G194" i="1"/>
  <c r="L194" i="1" s="1"/>
  <c r="G195" i="1"/>
  <c r="K195" i="1" s="1"/>
  <c r="G196" i="1"/>
  <c r="K196" i="1" s="1"/>
  <c r="G197" i="1"/>
  <c r="K197" i="1" s="1"/>
  <c r="G175" i="1"/>
  <c r="K175" i="1" s="1"/>
  <c r="L268" i="1" l="1"/>
  <c r="K194" i="1"/>
  <c r="L195" i="1"/>
  <c r="L197" i="1"/>
  <c r="L196" i="1"/>
  <c r="L193" i="1"/>
  <c r="L192" i="1"/>
  <c r="L175" i="1"/>
  <c r="G255" i="1"/>
  <c r="K255" i="1" s="1"/>
  <c r="G256" i="1"/>
  <c r="K256" i="1" s="1"/>
  <c r="G257" i="1"/>
  <c r="L257" i="1" s="1"/>
  <c r="G259" i="1"/>
  <c r="K259" i="1" s="1"/>
  <c r="G260" i="1"/>
  <c r="L260" i="1" s="1"/>
  <c r="G261" i="1"/>
  <c r="L261" i="1" s="1"/>
  <c r="L262" i="1"/>
  <c r="G263" i="1"/>
  <c r="L263" i="1" s="1"/>
  <c r="G264" i="1"/>
  <c r="L264" i="1" s="1"/>
  <c r="L259" i="1" l="1"/>
  <c r="K261" i="1"/>
  <c r="K260" i="1"/>
  <c r="K264" i="1"/>
  <c r="K263" i="1"/>
  <c r="K262" i="1"/>
  <c r="K257" i="1"/>
  <c r="L255" i="1" l="1"/>
  <c r="L256" i="1"/>
  <c r="G249" i="1"/>
  <c r="L249" i="1" s="1"/>
  <c r="G250" i="1"/>
  <c r="K250" i="1" s="1"/>
  <c r="G251" i="1"/>
  <c r="L251" i="1" s="1"/>
  <c r="G252" i="1"/>
  <c r="L252" i="1" s="1"/>
  <c r="G253" i="1"/>
  <c r="L253" i="1" s="1"/>
  <c r="G254" i="1"/>
  <c r="L254" i="1" s="1"/>
  <c r="G248" i="1"/>
  <c r="K248" i="1" s="1"/>
  <c r="L248" i="1" l="1"/>
  <c r="K254" i="1"/>
  <c r="K249" i="1"/>
  <c r="K253" i="1"/>
  <c r="K252" i="1"/>
  <c r="K251" i="1"/>
  <c r="L250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34" i="1"/>
  <c r="L246" i="1" l="1"/>
  <c r="K246" i="1"/>
  <c r="K247" i="1"/>
  <c r="L247" i="1"/>
  <c r="G222" i="1"/>
  <c r="G223" i="1"/>
  <c r="G224" i="1"/>
  <c r="G225" i="1"/>
  <c r="K225" i="1" s="1"/>
  <c r="G226" i="1"/>
  <c r="L226" i="1" s="1"/>
  <c r="G227" i="1"/>
  <c r="L227" i="1" s="1"/>
  <c r="G228" i="1"/>
  <c r="K228" i="1" s="1"/>
  <c r="G229" i="1"/>
  <c r="L229" i="1" s="1"/>
  <c r="G230" i="1"/>
  <c r="L230" i="1" s="1"/>
  <c r="G231" i="1"/>
  <c r="K231" i="1" s="1"/>
  <c r="G232" i="1"/>
  <c r="L232" i="1" s="1"/>
  <c r="G233" i="1"/>
  <c r="L233" i="1" s="1"/>
  <c r="K232" i="1" l="1"/>
  <c r="L228" i="1"/>
  <c r="K227" i="1"/>
  <c r="L231" i="1"/>
  <c r="K230" i="1"/>
  <c r="K226" i="1"/>
  <c r="K229" i="1"/>
  <c r="G7" i="1"/>
  <c r="L7" i="1" s="1"/>
  <c r="G8" i="1"/>
  <c r="K8" i="1" s="1"/>
  <c r="K7" i="1" l="1"/>
  <c r="L8" i="1"/>
  <c r="L222" i="1"/>
  <c r="L223" i="1"/>
  <c r="L224" i="1"/>
  <c r="L225" i="1"/>
  <c r="K222" i="1"/>
  <c r="K223" i="1"/>
  <c r="K224" i="1"/>
  <c r="G207" i="1"/>
  <c r="L207" i="1" s="1"/>
  <c r="G208" i="1"/>
  <c r="L208" i="1" s="1"/>
  <c r="G209" i="1"/>
  <c r="L209" i="1" s="1"/>
  <c r="G210" i="1"/>
  <c r="L210" i="1" s="1"/>
  <c r="G211" i="1"/>
  <c r="L211" i="1" s="1"/>
  <c r="G212" i="1"/>
  <c r="L212" i="1" s="1"/>
  <c r="G213" i="1"/>
  <c r="K213" i="1" s="1"/>
  <c r="G214" i="1"/>
  <c r="L214" i="1" s="1"/>
  <c r="G215" i="1"/>
  <c r="L215" i="1" s="1"/>
  <c r="G216" i="1"/>
  <c r="L216" i="1" s="1"/>
  <c r="G217" i="1"/>
  <c r="K217" i="1" s="1"/>
  <c r="G218" i="1"/>
  <c r="L218" i="1" s="1"/>
  <c r="G219" i="1"/>
  <c r="L219" i="1" s="1"/>
  <c r="G220" i="1"/>
  <c r="L220" i="1" s="1"/>
  <c r="G221" i="1"/>
  <c r="K221" i="1" s="1"/>
  <c r="G177" i="1"/>
  <c r="K177" i="1" s="1"/>
  <c r="G139" i="1"/>
  <c r="G138" i="1"/>
  <c r="L138" i="1" s="1"/>
  <c r="G141" i="1"/>
  <c r="G142" i="1"/>
  <c r="G143" i="1"/>
  <c r="G144" i="1"/>
  <c r="G145" i="1"/>
  <c r="G146" i="1"/>
  <c r="G147" i="1"/>
  <c r="G140" i="1"/>
  <c r="L141" i="1" l="1"/>
  <c r="K141" i="1"/>
  <c r="L143" i="1"/>
  <c r="K143" i="1"/>
  <c r="L145" i="1"/>
  <c r="K145" i="1"/>
  <c r="K144" i="1"/>
  <c r="L144" i="1"/>
  <c r="K147" i="1"/>
  <c r="L147" i="1"/>
  <c r="L146" i="1"/>
  <c r="K146" i="1"/>
  <c r="L142" i="1"/>
  <c r="K142" i="1"/>
  <c r="L140" i="1"/>
  <c r="K140" i="1"/>
  <c r="L139" i="1"/>
  <c r="K139" i="1"/>
  <c r="K208" i="1"/>
  <c r="K216" i="1"/>
  <c r="K215" i="1"/>
  <c r="K212" i="1"/>
  <c r="K219" i="1"/>
  <c r="K211" i="1"/>
  <c r="L221" i="1"/>
  <c r="K220" i="1"/>
  <c r="K218" i="1"/>
  <c r="L217" i="1"/>
  <c r="K214" i="1"/>
  <c r="K210" i="1"/>
  <c r="L213" i="1"/>
  <c r="K209" i="1"/>
  <c r="L177" i="1"/>
  <c r="K138" i="1"/>
  <c r="G174" i="1"/>
  <c r="K174" i="1" s="1"/>
  <c r="L174" i="1" l="1"/>
  <c r="G131" i="1"/>
  <c r="L131" i="1" s="1"/>
  <c r="K131" i="1" l="1"/>
  <c r="G122" i="1" l="1"/>
  <c r="K122" i="1" s="1"/>
  <c r="L122" i="1" l="1"/>
  <c r="G178" i="1"/>
  <c r="L178" i="1" s="1"/>
  <c r="G179" i="1"/>
  <c r="L179" i="1" s="1"/>
  <c r="G180" i="1"/>
  <c r="K180" i="1" s="1"/>
  <c r="G181" i="1"/>
  <c r="L181" i="1" s="1"/>
  <c r="G182" i="1"/>
  <c r="K182" i="1" s="1"/>
  <c r="G183" i="1"/>
  <c r="L183" i="1" s="1"/>
  <c r="G184" i="1"/>
  <c r="L184" i="1" s="1"/>
  <c r="G185" i="1"/>
  <c r="L185" i="1" s="1"/>
  <c r="G186" i="1"/>
  <c r="K186" i="1" s="1"/>
  <c r="G187" i="1"/>
  <c r="K187" i="1" s="1"/>
  <c r="G188" i="1"/>
  <c r="L188" i="1" s="1"/>
  <c r="G189" i="1"/>
  <c r="K189" i="1" s="1"/>
  <c r="G190" i="1"/>
  <c r="K190" i="1" s="1"/>
  <c r="G191" i="1"/>
  <c r="K191" i="1" s="1"/>
  <c r="G198" i="1"/>
  <c r="L198" i="1" s="1"/>
  <c r="G199" i="1"/>
  <c r="K199" i="1" s="1"/>
  <c r="G200" i="1"/>
  <c r="K200" i="1" s="1"/>
  <c r="G201" i="1"/>
  <c r="K201" i="1" s="1"/>
  <c r="G202" i="1"/>
  <c r="K202" i="1" s="1"/>
  <c r="G203" i="1"/>
  <c r="K203" i="1" s="1"/>
  <c r="G205" i="1"/>
  <c r="L205" i="1" s="1"/>
  <c r="G206" i="1"/>
  <c r="L206" i="1" s="1"/>
  <c r="K188" i="1"/>
  <c r="K207" i="1"/>
  <c r="K179" i="1" l="1"/>
  <c r="L201" i="1"/>
  <c r="L191" i="1"/>
  <c r="K198" i="1"/>
  <c r="K206" i="1"/>
  <c r="K205" i="1"/>
  <c r="L202" i="1"/>
  <c r="K178" i="1"/>
  <c r="L182" i="1"/>
  <c r="L200" i="1"/>
  <c r="K184" i="1"/>
  <c r="L180" i="1"/>
  <c r="L187" i="1"/>
  <c r="L190" i="1"/>
  <c r="L186" i="1"/>
  <c r="K183" i="1"/>
  <c r="K185" i="1"/>
  <c r="K181" i="1"/>
  <c r="L203" i="1"/>
  <c r="L199" i="1"/>
  <c r="L189" i="1"/>
  <c r="G167" i="1"/>
  <c r="G168" i="1"/>
  <c r="G169" i="1"/>
  <c r="G170" i="1"/>
  <c r="G171" i="1"/>
  <c r="G172" i="1"/>
  <c r="G173" i="1"/>
  <c r="G176" i="1"/>
  <c r="G166" i="1"/>
  <c r="G165" i="1"/>
  <c r="G164" i="1"/>
  <c r="G137" i="1"/>
  <c r="G136" i="1"/>
  <c r="G135" i="1"/>
  <c r="G134" i="1"/>
  <c r="G133" i="1"/>
  <c r="G132" i="1"/>
  <c r="K136" i="1" l="1"/>
  <c r="L136" i="1"/>
  <c r="L167" i="1"/>
  <c r="K167" i="1"/>
  <c r="L137" i="1"/>
  <c r="K137" i="1"/>
  <c r="K176" i="1"/>
  <c r="L176" i="1"/>
  <c r="K170" i="1"/>
  <c r="L170" i="1"/>
  <c r="L134" i="1"/>
  <c r="K134" i="1"/>
  <c r="K165" i="1"/>
  <c r="L165" i="1"/>
  <c r="K169" i="1"/>
  <c r="L169" i="1"/>
  <c r="K132" i="1"/>
  <c r="L132" i="1"/>
  <c r="L171" i="1"/>
  <c r="K171" i="1"/>
  <c r="L133" i="1"/>
  <c r="K133" i="1"/>
  <c r="L164" i="1"/>
  <c r="K164" i="1"/>
  <c r="K135" i="1"/>
  <c r="L135" i="1"/>
  <c r="K166" i="1"/>
  <c r="L166" i="1"/>
  <c r="L172" i="1"/>
  <c r="K172" i="1"/>
  <c r="L168" i="1"/>
  <c r="K168" i="1"/>
  <c r="K173" i="1"/>
  <c r="L173" i="1"/>
  <c r="G130" i="1"/>
  <c r="G129" i="1"/>
  <c r="G128" i="1"/>
  <c r="G116" i="1"/>
  <c r="G117" i="1"/>
  <c r="G118" i="1"/>
  <c r="G119" i="1"/>
  <c r="G120" i="1"/>
  <c r="G121" i="1"/>
  <c r="G123" i="1"/>
  <c r="G124" i="1"/>
  <c r="G125" i="1"/>
  <c r="G126" i="1"/>
  <c r="G127" i="1"/>
  <c r="K130" i="1" l="1"/>
  <c r="L130" i="1"/>
  <c r="L124" i="1"/>
  <c r="K124" i="1"/>
  <c r="K127" i="1"/>
  <c r="L127" i="1"/>
  <c r="L128" i="1"/>
  <c r="K128" i="1"/>
  <c r="L125" i="1"/>
  <c r="K125" i="1"/>
  <c r="K123" i="1"/>
  <c r="L123" i="1"/>
  <c r="K126" i="1"/>
  <c r="L126" i="1"/>
  <c r="L129" i="1"/>
  <c r="K129" i="1"/>
  <c r="L121" i="1"/>
  <c r="K121" i="1"/>
  <c r="L120" i="1"/>
  <c r="K120" i="1"/>
  <c r="L119" i="1"/>
  <c r="K119" i="1"/>
  <c r="L118" i="1"/>
  <c r="K118" i="1"/>
  <c r="K117" i="1"/>
  <c r="L117" i="1"/>
  <c r="L116" i="1"/>
  <c r="K116" i="1"/>
  <c r="G105" i="1" l="1"/>
  <c r="K105" i="1" s="1"/>
  <c r="G106" i="1"/>
  <c r="K106" i="1" s="1"/>
  <c r="G107" i="1"/>
  <c r="L107" i="1" s="1"/>
  <c r="G108" i="1"/>
  <c r="K108" i="1" s="1"/>
  <c r="G109" i="1"/>
  <c r="L109" i="1" s="1"/>
  <c r="G110" i="1"/>
  <c r="K110" i="1" s="1"/>
  <c r="G111" i="1"/>
  <c r="K111" i="1" s="1"/>
  <c r="G112" i="1"/>
  <c r="K112" i="1" s="1"/>
  <c r="G113" i="1"/>
  <c r="L113" i="1" s="1"/>
  <c r="G114" i="1"/>
  <c r="K114" i="1" s="1"/>
  <c r="G115" i="1"/>
  <c r="L115" i="1" s="1"/>
  <c r="G95" i="1"/>
  <c r="L95" i="1" s="1"/>
  <c r="G96" i="1"/>
  <c r="L96" i="1" s="1"/>
  <c r="G97" i="1"/>
  <c r="L97" i="1" s="1"/>
  <c r="G98" i="1"/>
  <c r="K98" i="1" s="1"/>
  <c r="G99" i="1"/>
  <c r="L99" i="1" s="1"/>
  <c r="G103" i="1"/>
  <c r="K103" i="1" s="1"/>
  <c r="G104" i="1"/>
  <c r="K104" i="1" s="1"/>
  <c r="K113" i="1" l="1"/>
  <c r="K107" i="1"/>
  <c r="K115" i="1"/>
  <c r="K99" i="1"/>
  <c r="K109" i="1"/>
  <c r="K96" i="1"/>
  <c r="K95" i="1"/>
  <c r="L106" i="1"/>
  <c r="L110" i="1"/>
  <c r="L105" i="1"/>
  <c r="K97" i="1"/>
  <c r="L114" i="1"/>
  <c r="L108" i="1"/>
  <c r="L112" i="1"/>
  <c r="L111" i="1"/>
  <c r="L104" i="1"/>
  <c r="L103" i="1"/>
  <c r="L98" i="1"/>
  <c r="G85" i="1"/>
  <c r="K85" i="1" s="1"/>
  <c r="G86" i="1"/>
  <c r="L86" i="1" s="1"/>
  <c r="G87" i="1"/>
  <c r="L87" i="1" s="1"/>
  <c r="G88" i="1"/>
  <c r="L88" i="1" s="1"/>
  <c r="G89" i="1"/>
  <c r="L89" i="1" s="1"/>
  <c r="G90" i="1"/>
  <c r="L90" i="1" s="1"/>
  <c r="G91" i="1"/>
  <c r="K91" i="1" s="1"/>
  <c r="G92" i="1"/>
  <c r="K92" i="1" s="1"/>
  <c r="G93" i="1"/>
  <c r="K93" i="1" s="1"/>
  <c r="G94" i="1"/>
  <c r="L93" i="1" l="1"/>
  <c r="L92" i="1"/>
  <c r="L91" i="1"/>
  <c r="L94" i="1"/>
  <c r="K94" i="1"/>
  <c r="K87" i="1"/>
  <c r="K88" i="1"/>
  <c r="K86" i="1"/>
  <c r="K90" i="1"/>
  <c r="K89" i="1"/>
  <c r="G31" i="1"/>
  <c r="K31" i="1" s="1"/>
  <c r="G16" i="1"/>
  <c r="K16" i="1" s="1"/>
  <c r="G15" i="1"/>
  <c r="K15" i="1" s="1"/>
  <c r="L31" i="1" l="1"/>
  <c r="L16" i="1"/>
  <c r="L15" i="1"/>
  <c r="G74" i="1"/>
  <c r="K74" i="1" s="1"/>
  <c r="G75" i="1"/>
  <c r="K75" i="1" s="1"/>
  <c r="G76" i="1"/>
  <c r="L76" i="1" s="1"/>
  <c r="G77" i="1"/>
  <c r="L77" i="1" s="1"/>
  <c r="G78" i="1"/>
  <c r="L78" i="1" s="1"/>
  <c r="G79" i="1"/>
  <c r="L79" i="1" s="1"/>
  <c r="G80" i="1"/>
  <c r="K80" i="1" s="1"/>
  <c r="G81" i="1"/>
  <c r="L81" i="1" s="1"/>
  <c r="G82" i="1"/>
  <c r="L82" i="1" s="1"/>
  <c r="G83" i="1"/>
  <c r="K83" i="1" s="1"/>
  <c r="G84" i="1"/>
  <c r="K84" i="1" s="1"/>
  <c r="L85" i="1"/>
  <c r="G69" i="1"/>
  <c r="K69" i="1" s="1"/>
  <c r="G70" i="1"/>
  <c r="K70" i="1" s="1"/>
  <c r="G71" i="1"/>
  <c r="K71" i="1" s="1"/>
  <c r="G72" i="1"/>
  <c r="L72" i="1" s="1"/>
  <c r="G73" i="1"/>
  <c r="K73" i="1" s="1"/>
  <c r="G38" i="1"/>
  <c r="K38" i="1" s="1"/>
  <c r="G39" i="1"/>
  <c r="K39" i="1" s="1"/>
  <c r="G40" i="1"/>
  <c r="L40" i="1" s="1"/>
  <c r="G41" i="1"/>
  <c r="L41" i="1" s="1"/>
  <c r="G42" i="1"/>
  <c r="L42" i="1" s="1"/>
  <c r="G43" i="1"/>
  <c r="L43" i="1" s="1"/>
  <c r="G44" i="1"/>
  <c r="K44" i="1" s="1"/>
  <c r="G45" i="1"/>
  <c r="K45" i="1" s="1"/>
  <c r="G46" i="1"/>
  <c r="L46" i="1" s="1"/>
  <c r="G47" i="1"/>
  <c r="L47" i="1" s="1"/>
  <c r="G68" i="1"/>
  <c r="L68" i="1" s="1"/>
  <c r="G37" i="1"/>
  <c r="L37" i="1" s="1"/>
  <c r="G36" i="1"/>
  <c r="L36" i="1" s="1"/>
  <c r="G35" i="1"/>
  <c r="L35" i="1" s="1"/>
  <c r="L84" i="1" l="1"/>
  <c r="K35" i="1"/>
  <c r="L83" i="1"/>
  <c r="L75" i="1"/>
  <c r="K79" i="1"/>
  <c r="K36" i="1"/>
  <c r="K37" i="1"/>
  <c r="K68" i="1"/>
  <c r="K76" i="1"/>
  <c r="L73" i="1"/>
  <c r="L69" i="1"/>
  <c r="L80" i="1"/>
  <c r="L71" i="1"/>
  <c r="L70" i="1"/>
  <c r="K43" i="1"/>
  <c r="L39" i="1"/>
  <c r="K72" i="1"/>
  <c r="K42" i="1"/>
  <c r="L38" i="1"/>
  <c r="L74" i="1"/>
  <c r="K47" i="1"/>
  <c r="K41" i="1"/>
  <c r="K82" i="1"/>
  <c r="K78" i="1"/>
  <c r="K46" i="1"/>
  <c r="K40" i="1"/>
  <c r="L45" i="1"/>
  <c r="K81" i="1"/>
  <c r="K77" i="1"/>
  <c r="L44" i="1"/>
  <c r="G23" i="1" l="1"/>
  <c r="K23" i="1" s="1"/>
  <c r="G24" i="1"/>
  <c r="L24" i="1" s="1"/>
  <c r="G25" i="1"/>
  <c r="L25" i="1" s="1"/>
  <c r="G26" i="1"/>
  <c r="L26" i="1" s="1"/>
  <c r="G27" i="1"/>
  <c r="K27" i="1" s="1"/>
  <c r="G28" i="1"/>
  <c r="K28" i="1" s="1"/>
  <c r="G29" i="1"/>
  <c r="L29" i="1" s="1"/>
  <c r="G30" i="1"/>
  <c r="L30" i="1" s="1"/>
  <c r="G32" i="1"/>
  <c r="L32" i="1" s="1"/>
  <c r="G33" i="1"/>
  <c r="L33" i="1" s="1"/>
  <c r="G34" i="1"/>
  <c r="L34" i="1" s="1"/>
  <c r="G6" i="1"/>
  <c r="L6" i="1" s="1"/>
  <c r="G9" i="1"/>
  <c r="L9" i="1" s="1"/>
  <c r="G10" i="1"/>
  <c r="K10" i="1" s="1"/>
  <c r="G11" i="1"/>
  <c r="K11" i="1" s="1"/>
  <c r="G12" i="1"/>
  <c r="L12" i="1" s="1"/>
  <c r="G13" i="1"/>
  <c r="L13" i="1" s="1"/>
  <c r="G14" i="1"/>
  <c r="K14" i="1" s="1"/>
  <c r="G17" i="1"/>
  <c r="K17" i="1" s="1"/>
  <c r="G18" i="1"/>
  <c r="L18" i="1" s="1"/>
  <c r="G19" i="1"/>
  <c r="K19" i="1" s="1"/>
  <c r="G20" i="1"/>
  <c r="K20" i="1" s="1"/>
  <c r="G21" i="1"/>
  <c r="L21" i="1" s="1"/>
  <c r="G22" i="1"/>
  <c r="K22" i="1" s="1"/>
  <c r="G5" i="1"/>
  <c r="K5" i="1" s="1"/>
  <c r="G4" i="1"/>
  <c r="L4" i="1" s="1"/>
  <c r="L5" i="1" l="1"/>
  <c r="K4" i="1"/>
  <c r="L27" i="1"/>
  <c r="L28" i="1"/>
  <c r="K29" i="1"/>
  <c r="L23" i="1"/>
  <c r="K9" i="1"/>
  <c r="K6" i="1"/>
  <c r="K12" i="1"/>
  <c r="L11" i="1"/>
  <c r="K13" i="1"/>
  <c r="K33" i="1"/>
  <c r="L14" i="1"/>
  <c r="L10" i="1"/>
  <c r="L19" i="1"/>
  <c r="K34" i="1"/>
  <c r="K32" i="1"/>
  <c r="K25" i="1"/>
  <c r="K24" i="1"/>
  <c r="L22" i="1"/>
  <c r="K21" i="1"/>
  <c r="L20" i="1"/>
  <c r="K18" i="1"/>
  <c r="L17" i="1"/>
  <c r="K30" i="1"/>
  <c r="K26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G265" i="1" l="1"/>
  <c r="G266" i="1" l="1"/>
  <c r="G267" i="1"/>
  <c r="G269" i="1"/>
  <c r="G270" i="1" l="1"/>
  <c r="I270" i="1"/>
  <c r="H270" i="1"/>
  <c r="L265" i="1" l="1"/>
  <c r="L266" i="1"/>
  <c r="L267" i="1"/>
  <c r="L269" i="1"/>
  <c r="K265" i="1"/>
  <c r="K266" i="1"/>
  <c r="K267" i="1"/>
  <c r="K269" i="1"/>
</calcChain>
</file>

<file path=xl/sharedStrings.xml><?xml version="1.0" encoding="utf-8"?>
<sst xmlns="http://schemas.openxmlformats.org/spreadsheetml/2006/main" count="1159" uniqueCount="793">
  <si>
    <t>lp</t>
  </si>
  <si>
    <t>REGON</t>
  </si>
  <si>
    <t>Organ prowadzący (nazwa)</t>
  </si>
  <si>
    <t>Koszt całkowity w zł</t>
  </si>
  <si>
    <t>Kwota wnioskowana z programu rządowego  w zł</t>
  </si>
  <si>
    <t>Finansowy wkład własny w zł</t>
  </si>
  <si>
    <t>max. wsparcie w zł</t>
  </si>
  <si>
    <t>Udział dotacji w ogólnym koszcie</t>
  </si>
  <si>
    <t>Udział wkładu własnego w ogólnym koszcie</t>
  </si>
  <si>
    <t>paragraf
2030
2013
2230
2810
2820
2830</t>
  </si>
  <si>
    <t>Znak sprawy</t>
  </si>
  <si>
    <t>Nazwa placówki wychowania przedszknego</t>
  </si>
  <si>
    <t>Adres placówki wychowania przedszkolnego</t>
  </si>
  <si>
    <t xml:space="preserve">Aktualny stan księgozbioru placówki wychowania przedszkolnego </t>
  </si>
  <si>
    <r>
      <rPr>
        <b/>
        <sz val="12"/>
        <color rgb="FFFF0000"/>
        <rFont val="Arial"/>
        <family val="2"/>
        <charset val="238"/>
      </rPr>
      <t>80104</t>
    </r>
    <r>
      <rPr>
        <sz val="12"/>
        <color theme="1"/>
        <rFont val="Arial"/>
        <family val="2"/>
        <charset val="238"/>
      </rPr>
      <t xml:space="preserve">
przedszkole</t>
    </r>
  </si>
  <si>
    <r>
      <rPr>
        <b/>
        <sz val="12"/>
        <color rgb="FFFF0000"/>
        <rFont val="Arial"/>
        <family val="2"/>
        <charset val="238"/>
      </rPr>
      <t>80105</t>
    </r>
    <r>
      <rPr>
        <sz val="12"/>
        <color theme="1"/>
        <rFont val="Arial"/>
        <family val="2"/>
        <charset val="238"/>
      </rPr>
      <t xml:space="preserve">
przedszkole specjalne</t>
    </r>
  </si>
  <si>
    <t>RSPO</t>
  </si>
  <si>
    <t>Niepubliczne Przedszkole im. Wolta Disneya w Chrzanowie</t>
  </si>
  <si>
    <t>122692503</t>
  </si>
  <si>
    <t>61828</t>
  </si>
  <si>
    <t>Magdalena Nowak</t>
  </si>
  <si>
    <t>ul. Kard. Wyszyńskiego 17a, 32-500 Chrzanów</t>
  </si>
  <si>
    <t>OK-I.531.7.3.2021</t>
  </si>
  <si>
    <t>Gmina Słopnice</t>
  </si>
  <si>
    <t>Przedszkole Samorządowe w Zespole Placówek Oświatowych</t>
  </si>
  <si>
    <t>Przedszkole w Zespole Szkoły Podstawowej i Przedszkola</t>
  </si>
  <si>
    <t>OK-I.531.7.5.2021</t>
  </si>
  <si>
    <t>Słopnice 911, 34-615 Słopnice</t>
  </si>
  <si>
    <t>Gmina Czarny Dunajec</t>
  </si>
  <si>
    <t xml:space="preserve">Przedszkole Samorządowe w Czarnym Dunajcu </t>
  </si>
  <si>
    <t>971376</t>
  </si>
  <si>
    <t>84598</t>
  </si>
  <si>
    <t>ul. Targowa 1B, 34-470 Czarny Dunajec</t>
  </si>
  <si>
    <t>Szkoła Podstawowa im. Św. Jadwigi Królowej w Pieniążkowicach ze Szkołą Filialną w Dziale</t>
  </si>
  <si>
    <t>49065702200033</t>
  </si>
  <si>
    <t>84604</t>
  </si>
  <si>
    <t>Dział 9, 34-408 Dział</t>
  </si>
  <si>
    <t>OK-I.531.7.8.2021</t>
  </si>
  <si>
    <t>Miasto Grybów</t>
  </si>
  <si>
    <t>Przedszkole Samorządowe "Pod Topolą" w Grybowie</t>
  </si>
  <si>
    <t>121279273</t>
  </si>
  <si>
    <t>22403</t>
  </si>
  <si>
    <t>ul. Leszczynowa 1, 33-330 Grybów</t>
  </si>
  <si>
    <t>OK-I.531.7.10.2021</t>
  </si>
  <si>
    <t>Gminne Przedszkole im. Króla Kazimierza Wielkiego w Binarowej</t>
  </si>
  <si>
    <t>492040863</t>
  </si>
  <si>
    <t>104711</t>
  </si>
  <si>
    <t>Gmina Biecz</t>
  </si>
  <si>
    <t>ul. Binarowa 458, 38-340 Biecz</t>
  </si>
  <si>
    <t>OK-I.531.7.12.2021</t>
  </si>
  <si>
    <t>Przedszkole Samorządowe nr 1 z Oddziałami Integracyjnymi w Libiążu</t>
  </si>
  <si>
    <t>272001483</t>
  </si>
  <si>
    <t>41643</t>
  </si>
  <si>
    <t>Gmina Libiąż</t>
  </si>
  <si>
    <t>ul. Plac Zwycięstwa 2, 32-590 Libiąż</t>
  </si>
  <si>
    <t>Przedszkole Samorządowe nr 4 im. Kubusia Puchatka w Libiążu</t>
  </si>
  <si>
    <t>272001514</t>
  </si>
  <si>
    <t>29977</t>
  </si>
  <si>
    <t>ul. Szkolna 1, 32-590 Libiąż</t>
  </si>
  <si>
    <t>OK-I.531.7.15.2021</t>
  </si>
  <si>
    <t>Zespół Szkolno-Przedszkolny Samorządowe Przedszkole w Polance Wielkiej</t>
  </si>
  <si>
    <t>357129763</t>
  </si>
  <si>
    <t>72130</t>
  </si>
  <si>
    <t>ul. Długa 14, 32-607 Polanka Wielka</t>
  </si>
  <si>
    <t>Gmina Polanka Wielka</t>
  </si>
  <si>
    <t>OK-I.531.7.23.2021</t>
  </si>
  <si>
    <t>Oddziały Przedszkolne w Szkole Podstawowej im. Henryka Sienkiewicza w Mniszowie</t>
  </si>
  <si>
    <t>Gmina Nowe Brzesko</t>
  </si>
  <si>
    <t>Mniszów 4, 32-120 Nowe Brzesko</t>
  </si>
  <si>
    <t>Oddziały Przedszkolne w Szkole Podstawowej im. Kawalerów Orderu Uśmiechu w Sierosławicach</t>
  </si>
  <si>
    <t>Sierosławice 53, 32-120 Nowe Brzesko</t>
  </si>
  <si>
    <t>OK-I.531.7.26.2021</t>
  </si>
  <si>
    <t>Oddział Przedszkolny przy Szkole Podstawowej im. Wincentego Witosa w Rudce</t>
  </si>
  <si>
    <t>Przedszkole Publiczne w Wierzchosławicach</t>
  </si>
  <si>
    <t>Oddział Przedszkolny Szkoły Podstawowej im. 100-lecia Ruchu Ludowego w Wierzchosławicach</t>
  </si>
  <si>
    <t>Gmina Wierzchosławice</t>
  </si>
  <si>
    <t>ul. Wierzchosławice 163, 33-122 Wierzchosławice</t>
  </si>
  <si>
    <t>ul. Wierzchosławice 796, 33-122 Wierzchosławice</t>
  </si>
  <si>
    <t>ul. Wierzchosławice 713, 33-122 Wierzchosławice</t>
  </si>
  <si>
    <t>OK-I.531.7.27.2021</t>
  </si>
  <si>
    <t>Samorządowe Przedszkole w Łącku</t>
  </si>
  <si>
    <t>Przedszkole Samorządowe w Jazowsku</t>
  </si>
  <si>
    <t>Gmina Łącko</t>
  </si>
  <si>
    <t>Łącko 445, 33-390 Łącko</t>
  </si>
  <si>
    <t>Jazowsko 171, 33-389 Jazowsko</t>
  </si>
  <si>
    <t>OK-I.531.7.28.2021</t>
  </si>
  <si>
    <t>Gmina Budzów</t>
  </si>
  <si>
    <t>Przedszkole Samorządowe w Budzowie</t>
  </si>
  <si>
    <t>Budzów 225, 34-211 Budzów</t>
  </si>
  <si>
    <t>Przedszkole Samorządowe w Baczynie</t>
  </si>
  <si>
    <t>Baczyn 100, 34-211 Budzów</t>
  </si>
  <si>
    <t>070666351</t>
  </si>
  <si>
    <t>Zachełmna 112, 34-211 Budzów</t>
  </si>
  <si>
    <t>Przedszkole Samorzadowe w Bieńkówce</t>
  </si>
  <si>
    <t>Bieńkówka 266, 34-212 Bieńkówka</t>
  </si>
  <si>
    <t>Przedszkole Samorzadowe w Palczy</t>
  </si>
  <si>
    <t>Palcza 195, 34-211 Budzów</t>
  </si>
  <si>
    <t>070666836</t>
  </si>
  <si>
    <t>Budzów 404, 34-211 Budzów</t>
  </si>
  <si>
    <t>OK-I.531.7.29.2021</t>
  </si>
  <si>
    <t>Przedszkole Samorządowe w Olszynach</t>
  </si>
  <si>
    <t>Przedszkole Samorządowe w Zagórzu</t>
  </si>
  <si>
    <t>121309287</t>
  </si>
  <si>
    <t>55362</t>
  </si>
  <si>
    <t>Gmina Babice</t>
  </si>
  <si>
    <t>ul. Przedszkolna 4, 32-551 Babice</t>
  </si>
  <si>
    <t>121309264</t>
  </si>
  <si>
    <t>61494</t>
  </si>
  <si>
    <t>ul. Żelatowa 8, 32-555 Babice</t>
  </si>
  <si>
    <t>OK-I.531.7.33.2021</t>
  </si>
  <si>
    <t>Przedszkole Samorządowe "Tęczowa Kraina" w Alwerni z filią w Grojcu</t>
  </si>
  <si>
    <t>350530853</t>
  </si>
  <si>
    <t>29566</t>
  </si>
  <si>
    <t>Gmina Alwernia</t>
  </si>
  <si>
    <t>ul. Marii Skłodowskiej-Curie, 32-566 Alwernia</t>
  </si>
  <si>
    <t>OK-I.531.7.34.2021</t>
  </si>
  <si>
    <t>Przedszkole Samorządowe"Miś Uszatek" w Łukowicy</t>
  </si>
  <si>
    <t>Gmina Łukowica</t>
  </si>
  <si>
    <t>Łukowica 348, 34-606 Łukowica</t>
  </si>
  <si>
    <t>Oddział  Przedszkolny przy Szkole Podstawowej im.Marii Konopnickiej w Roztoce</t>
  </si>
  <si>
    <t>Roztoka 165, 34-606 Łukowica</t>
  </si>
  <si>
    <t>Oddział Przedszkolny przy Szkole Podstawowej im.Marii Skłodowskiej-Curie w Łukowicy</t>
  </si>
  <si>
    <t>Łukowica 285, 34-606 Łukowica</t>
  </si>
  <si>
    <t>Oddział Przedszkolny przy Szkole Podstawowej im.Mikołaja Kopernika w Młyńczyskach</t>
  </si>
  <si>
    <t>Młyńczyska 136, 34-606 Łukowica</t>
  </si>
  <si>
    <t>Oddział Przedszkolny przy Szkole Podstawowej Nr 2 im.Henryka Sienkiewicza w Przyszowej</t>
  </si>
  <si>
    <t>Oddziały Przedszkolne przy Szkole Podstawowej Nr 1 im.Marii Konopnickiej w Przyszowej</t>
  </si>
  <si>
    <t>Przyszowa 34, 34-604 Przyszowa</t>
  </si>
  <si>
    <t>Przyszowa 484, 34-604 Przyszowa</t>
  </si>
  <si>
    <t>Oddział Przedszkolny przy Szkole Podstawowej im.Henryka Sienkiewicza w Jastrzębiu</t>
  </si>
  <si>
    <t>Jastrzębie 131, 34-606 Łukowica</t>
  </si>
  <si>
    <t>Oddział Przedszkolny przy Szkole Podstawowej im.Jana Kochanowskiego w Świdniku</t>
  </si>
  <si>
    <t>Oddział Przedszkolny przy Szkole Podstawowej im.Kazimierza Pułaskiego w Jadamwoli</t>
  </si>
  <si>
    <t>Świdnik 22, 34-606 Łukowica</t>
  </si>
  <si>
    <t>Jadamwola 40, 34-606 Łukowica</t>
  </si>
  <si>
    <t>OK-I.531.7.36.2021</t>
  </si>
  <si>
    <t>Samorządowe Przedszkole w Czernichowie</t>
  </si>
  <si>
    <t>350530280</t>
  </si>
  <si>
    <t>106906</t>
  </si>
  <si>
    <t>Gmina Czernichów</t>
  </si>
  <si>
    <t>ul. Rynek 3, 32-070 Czernichów</t>
  </si>
  <si>
    <t>Samorządowe Przedszkole w Wołowicach</t>
  </si>
  <si>
    <t>350530296</t>
  </si>
  <si>
    <t>106907</t>
  </si>
  <si>
    <t>ul. Wołowice 1, 32-070 Wołowice</t>
  </si>
  <si>
    <t>OK-I.531.7.37.2021</t>
  </si>
  <si>
    <t xml:space="preserve">Przedszkole Samorządowe nr 1 Pcim </t>
  </si>
  <si>
    <t>Przedszkole Samorządowe nr 2 Pcim</t>
  </si>
  <si>
    <t>Gmina Pcim</t>
  </si>
  <si>
    <t>Pcim 1186, 32-432 Pcim</t>
  </si>
  <si>
    <t>Pcim 564, 32-432 Pcim</t>
  </si>
  <si>
    <t>OK-I.531.7.38.2021</t>
  </si>
  <si>
    <t>Przedszkole nr 5</t>
  </si>
  <si>
    <t>071007596</t>
  </si>
  <si>
    <t>41205</t>
  </si>
  <si>
    <t>Gmina Andrychów</t>
  </si>
  <si>
    <t>ul. Słowackiego 9, 34-120 Andrychów</t>
  </si>
  <si>
    <t>OK-I.531.7.19.2021</t>
  </si>
  <si>
    <t>Przedszkole Samorządowe im. Św. Urszuli Ledóchowskiej w Lipnicy Murowanej</t>
  </si>
  <si>
    <t>852710360</t>
  </si>
  <si>
    <t>42459</t>
  </si>
  <si>
    <t>Gmina Lipnica Murowana</t>
  </si>
  <si>
    <t>Lipnica Murowana 59A, 32-724 Lipnica Murowana</t>
  </si>
  <si>
    <t>OK-I.531.7.20.2021</t>
  </si>
  <si>
    <t>Przedszkole Niepubliczne</t>
  </si>
  <si>
    <t>380808408</t>
  </si>
  <si>
    <t>Magdalena Woynarowska-Piasecka</t>
  </si>
  <si>
    <t>Żelazówka 1A, 33-200 Dąbrowa Tarnowska</t>
  </si>
  <si>
    <t>OK-I.531.7.31.2021</t>
  </si>
  <si>
    <t>Przedszkole w Zespole Szkolno-Przedszkolnym im. Tadeusza Kościuszki w Stroniu</t>
  </si>
  <si>
    <t>70039950</t>
  </si>
  <si>
    <t>86107</t>
  </si>
  <si>
    <t>Gmina Stryszów</t>
  </si>
  <si>
    <t>Stronie 67, 34-145 Stronie</t>
  </si>
  <si>
    <t>Oddziały Przedszkolne przy Szkole Podstawowej im. Janusza Korczaka w Dąbrówce</t>
  </si>
  <si>
    <t>70448660</t>
  </si>
  <si>
    <t>86098</t>
  </si>
  <si>
    <t>ul. Dąbrówka 43, 34-146 Stryszów</t>
  </si>
  <si>
    <t>Przedszkole w Zespole Szkolno-Przedszkolnym im. Św. Jana Pawła II w Stryszowie</t>
  </si>
  <si>
    <t>70039944</t>
  </si>
  <si>
    <t>86105</t>
  </si>
  <si>
    <t>ul. Stryszów 90, 34-146 Stryszów</t>
  </si>
  <si>
    <t>OK-I.531.7.41.2021</t>
  </si>
  <si>
    <t>Publiczne Przedszkole w Ryglicach</t>
  </si>
  <si>
    <t>85804</t>
  </si>
  <si>
    <t>Gmina Ryglice</t>
  </si>
  <si>
    <t>ul. 11 Listopada 8, 33-160 Ryglice</t>
  </si>
  <si>
    <t>OK-I.531.7.44.2021</t>
  </si>
  <si>
    <t>Gmina Oświęcim</t>
  </si>
  <si>
    <t>Przedszkole Samorządowe w Brzezince</t>
  </si>
  <si>
    <t>Przedszkole Samorządowe w Harmężach</t>
  </si>
  <si>
    <t>Przedszkole Samorządowe w Rajsku</t>
  </si>
  <si>
    <t>Przedszkole Samorządowe we Włosienicy</t>
  </si>
  <si>
    <t>Przedszkole Samorządowe im. Treflika w Zaborzu</t>
  </si>
  <si>
    <t>ul. Czernichowska 2, 32-600 Oświęcim</t>
  </si>
  <si>
    <t>ul. Borowskiego 30, 32-600 Oświęcim</t>
  </si>
  <si>
    <t>ul. Rabatkowa 2, 32-600 Oświęcim</t>
  </si>
  <si>
    <t>ul. J. Suskiego 35, 32-642 Włosienica</t>
  </si>
  <si>
    <t>ul. Grojecka 54, 32-600 Oświęcim</t>
  </si>
  <si>
    <t>OK-I.531.7.48.2021</t>
  </si>
  <si>
    <t>Miasto Nowy Sącz</t>
  </si>
  <si>
    <t>OK-I.531.7.49.2021</t>
  </si>
  <si>
    <t>Gmina Jerzmanowice-Przeginia</t>
  </si>
  <si>
    <t>OK-I.531.7.50.2021</t>
  </si>
  <si>
    <t>Przedszkole Publiczne w Mesznej Opackiej</t>
  </si>
  <si>
    <t>Urszula Hajduga</t>
  </si>
  <si>
    <t>Meszna Opacka 110, 33-170 Tuchów</t>
  </si>
  <si>
    <t>OK-I.531.7.54.2021</t>
  </si>
  <si>
    <t>Gmina Szaflary</t>
  </si>
  <si>
    <t>OK-I.531.7.56.2021</t>
  </si>
  <si>
    <t>Iwkowa 463, 32-861 Iwkowa</t>
  </si>
  <si>
    <t>Gmina Iwkowa</t>
  </si>
  <si>
    <t>OK-I.531.7.57.2021</t>
  </si>
  <si>
    <t>Promyk Niepubliczne Terapeutyczne Przedszkole z Oddziałami Specjalnymi i Integracyjnymi w Chrzanowie</t>
  </si>
  <si>
    <t>123179015</t>
  </si>
  <si>
    <t>123873</t>
  </si>
  <si>
    <t>Agnieszka Starzykiewicz-Wysogląd</t>
  </si>
  <si>
    <t>ul. Świętokrzyska 33, 32-500 Chrzanów</t>
  </si>
  <si>
    <t>OK-I.531.7.59.2021</t>
  </si>
  <si>
    <t>Samorządowe Przedszkole w Tokarni</t>
  </si>
  <si>
    <t>3505</t>
  </si>
  <si>
    <t>350530184</t>
  </si>
  <si>
    <t>59043</t>
  </si>
  <si>
    <t>Gmina Tokarnia</t>
  </si>
  <si>
    <t>Tokarnia 200, 32-436 Tokarnia</t>
  </si>
  <si>
    <t>OK-I.531.7.61.2021</t>
  </si>
  <si>
    <t>Przedszkole Publiczne w Rzepienniku Biskupim</t>
  </si>
  <si>
    <t>850467100</t>
  </si>
  <si>
    <t>3549</t>
  </si>
  <si>
    <t>Rzepiennik Biskupi 223, 33-163 Rzepiennik Strzyżewski</t>
  </si>
  <si>
    <t>Przedszkole Publiczne w Turzy</t>
  </si>
  <si>
    <t>850467091</t>
  </si>
  <si>
    <t>Turza 280, 33-167 Turza</t>
  </si>
  <si>
    <t>Gmina Rzepiennik Strzyżewski</t>
  </si>
  <si>
    <t>OK-I.531.7.63.2021</t>
  </si>
  <si>
    <t>Gmina Bochnia</t>
  </si>
  <si>
    <t>OK-I.531.7.64.2021</t>
  </si>
  <si>
    <t>Gmina Trzebinia</t>
  </si>
  <si>
    <t>Przedszkole Samorządowe nr 1 im. Janusza Korczaka w Trzebini</t>
  </si>
  <si>
    <t>Przedszkole Samorządowe nr 2 w Trzebini</t>
  </si>
  <si>
    <t>ul. Kościuszki 2, 32-540 Trzebinia</t>
  </si>
  <si>
    <t>ul. Ochronkowa 16, 32-540 Trzebinia</t>
  </si>
  <si>
    <t>OK-I.531.7.71.2021</t>
  </si>
  <si>
    <t>Gmina Kalwaria Zebrzydowska</t>
  </si>
  <si>
    <t>OK-I.531.7.75.2021</t>
  </si>
  <si>
    <t>Gmina Brzeszcze</t>
  </si>
  <si>
    <t>OK-I.531.7.77.2021</t>
  </si>
  <si>
    <t>Przedszkole Samorządowe w Trąbkach</t>
  </si>
  <si>
    <t>Oddział Przedszkolny w Szkole Podstawowej im. Wojska Polskiego w Bodzanowie</t>
  </si>
  <si>
    <t>Oddział Przedszkolny w Szkole Podstawowej im. Tadeusza Kościuszki w Przebieczanach z/s. w Tomaszkowicach</t>
  </si>
  <si>
    <t>Oddział Przedszkolny w Szkole Podstawowej im. Ks. Karola Wojtyły w Sławkowicach</t>
  </si>
  <si>
    <t>Oddział Przedszkolny w Szkole Podstawowej im. Bł. O. Narcyza Jana Turchana w Trąbkach</t>
  </si>
  <si>
    <t>Gmina Biskupice</t>
  </si>
  <si>
    <t>Trąbki 312, 32-020 Wieliczka</t>
  </si>
  <si>
    <t>Bodzanów 464, 32-020 Wieliczka</t>
  </si>
  <si>
    <t>Tomaszkowice 3, 32-020 Wieliczka</t>
  </si>
  <si>
    <t>Sławkowice 162, 32-020 Wieliczka</t>
  </si>
  <si>
    <t>OK-I.531.7.82.2021</t>
  </si>
  <si>
    <t>Przedszkole Samorządowe nr 2 w Chełmku wchodzące w skład Samorządowego Zespołu Szkolno-Przedszkolnego  nr 2 w Chełmku</t>
  </si>
  <si>
    <t>Gmina Chełmek</t>
  </si>
  <si>
    <t>ul. Brzozowa 9, 32-660 Chełmek</t>
  </si>
  <si>
    <t>OK-I.531.7.84.2021</t>
  </si>
  <si>
    <t>Publiczne Przedszkole w Szerzynach</t>
  </si>
  <si>
    <t>Publiczne Przedszkole w Ołpinach</t>
  </si>
  <si>
    <t>Gmina Szerzyny</t>
  </si>
  <si>
    <t xml:space="preserve">Szerzyny 295, 38-246 Szerzyny </t>
  </si>
  <si>
    <t>Ołpiny 89, 38-247 Ołpiny</t>
  </si>
  <si>
    <t>OK-I.531.7.88.2021</t>
  </si>
  <si>
    <t>Miejskie Przedszkole nr 1 w Bochni</t>
  </si>
  <si>
    <t>Miejskie Przedszkole nr 2 w Bochni</t>
  </si>
  <si>
    <t>Miejskie Przedszkole "Górniczy Kącik" nr 3 w Bochni</t>
  </si>
  <si>
    <t>Miejskie Przedszkole nr 4 "Cztery Pory Roku" im. Marii Kownackiej w Bochni</t>
  </si>
  <si>
    <t>Miejskie Przedszkole nr 5 w Bochni</t>
  </si>
  <si>
    <t>Miejskie Przedszkole nr 6 w Bochni</t>
  </si>
  <si>
    <t>Gmina Miasta Bochnia</t>
  </si>
  <si>
    <t>ul. Gen. Tadeusza Jakubowskiego 12, 32-700 Bochnia</t>
  </si>
  <si>
    <t>ul. Legionów Polskich 8/ do koresp. Gen. Tadeusza Jakubowskiego 12, 32-700 Bochnia</t>
  </si>
  <si>
    <t>ul. Kącik 7, 32-700 Bochnia</t>
  </si>
  <si>
    <t>pl. Gen. Leopolda Okulickiego 2, 32-700 Bochnia</t>
  </si>
  <si>
    <t>ul. Kolejowa 10, 32-700 Bochnia</t>
  </si>
  <si>
    <t>ul. Murowianka 28, 32-700 Bochnia</t>
  </si>
  <si>
    <t>OK-I.531.7.90.2021</t>
  </si>
  <si>
    <t xml:space="preserve">Przedszkole Samorządowe Nr 3 w Dobczycach </t>
  </si>
  <si>
    <t xml:space="preserve">przedszkole Samorządowe Nr 1 w Dobczycach </t>
  </si>
  <si>
    <t>Szkoła Podstawowa im. Tadeusza Kościuszki w Nowej Wsi</t>
  </si>
  <si>
    <t>Szkoła Podstawowa im. Marii Konopnikckiej w Brzączowicach</t>
  </si>
  <si>
    <t>Szkoła Podstawowa im. Św. Kingi Królowej Polski</t>
  </si>
  <si>
    <t xml:space="preserve">Szkoła Podstawowa i. Stefana Kardynała Wyszyńskiego w Stadnikach </t>
  </si>
  <si>
    <t>Gmina Dobczyce</t>
  </si>
  <si>
    <t>ul. Szkolna 27, 32-410 Dobczyce</t>
  </si>
  <si>
    <t>plac Zgody 9,32-410 Dobczyce</t>
  </si>
  <si>
    <t>Nowa Wieś 16, 32-410 Dobczyce</t>
  </si>
  <si>
    <t>Brzączowice 186, 32-410 Dobczyce</t>
  </si>
  <si>
    <t>Komatka 105, 32-410 Dobczyce</t>
  </si>
  <si>
    <t>Stadniki 148, 32-410 Dobczyce</t>
  </si>
  <si>
    <t>OK-I.531.7.97.2021</t>
  </si>
  <si>
    <t>Oddział Przedszkolny w Kobielniku</t>
  </si>
  <si>
    <t>Stowarzyszenie "Nasz Kobielnik"</t>
  </si>
  <si>
    <t>Kobielnik 84, 32-412 Wiśniowa</t>
  </si>
  <si>
    <t>OK-I.531.7.98.2021</t>
  </si>
  <si>
    <t>Publiczne Przedszkole im. Księdza Jerzego Popiełuszki  w Łowczowie</t>
  </si>
  <si>
    <t>Oddział Przedszkolny w Szkole Podstawowej im. Księdza Jerzego Popiełuszki w Łowczowie</t>
  </si>
  <si>
    <t>Kazimiera Snopkowska</t>
  </si>
  <si>
    <t>Łowczów 96, 33-170 Tuchów</t>
  </si>
  <si>
    <t>OK-I.531.7.99.2021</t>
  </si>
  <si>
    <t>Zespół Szkolno -Przedszkolny nr 2 w Zasolu -Przedszkole w Zasolu</t>
  </si>
  <si>
    <t>Zespół Szkolno -Przedszkolny nr 3 w Skidziniu -Szkoła Podstawowa im. Ewy Szelburg- Zarembiny w Skidziniu</t>
  </si>
  <si>
    <t>Zespół Szkolno -Przedszkolny nr 4 z Oddziałami Integracyjnymi w Brzeszczach -Przedszkole ”Pod Kasztanami” w Brzeszczach</t>
  </si>
  <si>
    <t>Zespół Szkolno -Przedszkolny nr 5 w Brzeszczach -Przedszkole z Oddziałami Integracyjnymi ”Słoneczko” w Brzeszczach</t>
  </si>
  <si>
    <t>2700555651</t>
  </si>
  <si>
    <t>Zespół Szkolno -Przedszkolny nr 5 w Brzeszczach -Przedszkole  ”Żyrafa” w Brzeszczach</t>
  </si>
  <si>
    <t>270555668</t>
  </si>
  <si>
    <t>Zespół Szkolno -Przedszkolny nr 6 w Jawiszowicach -Przedszkole  „Pod Tęczą” Jawiszowicach</t>
  </si>
  <si>
    <t>ul. Kostka Jagiełły 8, 32-626 Jawiszowice</t>
  </si>
  <si>
    <t>ul. Wyzwolenia 1, 32-625 Przecieszyn</t>
  </si>
  <si>
    <t>ul. Sienkiewicza 4, 32-620 Brzeszcze</t>
  </si>
  <si>
    <t>ul. Narutowicza 6, 32-620 Brzeszcze</t>
  </si>
  <si>
    <t>ul. Kazimierza Wielkiego 38, 32-620 Brzeszcze</t>
  </si>
  <si>
    <t>ul. Gałczyńskiego 1, 32-626 Jawiszowice</t>
  </si>
  <si>
    <t>OK-I.531.7.100.2021</t>
  </si>
  <si>
    <t>Przedszkole nr 1</t>
  </si>
  <si>
    <t>Gmina Rabka-Zdrój</t>
  </si>
  <si>
    <t>ul. Orkana 18i, 34-700 Rabka-Zdrój</t>
  </si>
  <si>
    <t>OK-I.531.7.104.2021</t>
  </si>
  <si>
    <t>Gmina Wieliczka</t>
  </si>
  <si>
    <t>OK-I.531.7.78.2021</t>
  </si>
  <si>
    <t xml:space="preserve">Migdałowe Przedszkole </t>
  </si>
  <si>
    <t>368062378</t>
  </si>
  <si>
    <t>Paulina Migdał</t>
  </si>
  <si>
    <t>ul. Św. Leonarda 31/25, 32-700 Bochnia</t>
  </si>
  <si>
    <t>Oddziały przedszkolne w Szkole Podstawowej im. Macieja Szarka w Grabiu</t>
  </si>
  <si>
    <t>Brzegi 234, 32-002 Węgrzce Wielkie</t>
  </si>
  <si>
    <t>OK-I.531.7.112.2021</t>
  </si>
  <si>
    <t>Publiczna Szkoła Podstawowa im. Świętej Jadwigi Królowej w Naramie</t>
  </si>
  <si>
    <t>ul. Centralna 49, 32-095 Iwanowice</t>
  </si>
  <si>
    <t>Krzysztof Zadora</t>
  </si>
  <si>
    <t>OK-I.531.7.113.2021</t>
  </si>
  <si>
    <t xml:space="preserve">Szkoła Podstawowa Nr 3
im. Królowej Jadwigi 
w Chrzanowie
</t>
  </si>
  <si>
    <t>000726889</t>
  </si>
  <si>
    <t xml:space="preserve">Szkoła Podstawowa Nr 8
z Oddziałami Integracyjnymi im. Szarych Szeregów
w Chrzanowie
</t>
  </si>
  <si>
    <t>00121918900000</t>
  </si>
  <si>
    <t xml:space="preserve">Szkoła Podstawowa
im. Mikołaja Kopernika
w Balinie
</t>
  </si>
  <si>
    <t>000726932</t>
  </si>
  <si>
    <t xml:space="preserve">Szkoła Podstawowa
im. Króla Władysława Jagiełły w Luszowicach
</t>
  </si>
  <si>
    <t>000726949</t>
  </si>
  <si>
    <t>Przedszkole Samorządowe Nr 1 w Chrzanowie</t>
  </si>
  <si>
    <t>Przedszkole Samorządowe Nr 2 w Chrzanowie</t>
  </si>
  <si>
    <t>Przedszkole Samorządowe Nr 4 w Chrzanowie</t>
  </si>
  <si>
    <t>Przedszkole Samorządowe Nr 7 w Chrzanowie</t>
  </si>
  <si>
    <t>Przedszkole Samorządowe Nr 10 z Oddziałami Integracyjnymi w Chrzanowie</t>
  </si>
  <si>
    <t xml:space="preserve">Przedszkole Samorządowe im. św. Franciszka - patrona ekologów w Balinie </t>
  </si>
  <si>
    <t>Przedszkole Samorządowe w Płazie</t>
  </si>
  <si>
    <t>Gmina Chrzanów</t>
  </si>
  <si>
    <t>ul. Aleja Henryka 43, 32-500 Chrzanów</t>
  </si>
  <si>
    <t>ul. Pogorska 8c, 32-500 Chrzanów</t>
  </si>
  <si>
    <t>ul. Jaworznicka 139, 32-500 Chrzanów</t>
  </si>
  <si>
    <t>ul. Stanisława Przybyszewskiego 6, 32-500 Chrzanów</t>
  </si>
  <si>
    <t>ul. Śląska 74b, 32-500 Chrzanów</t>
  </si>
  <si>
    <t>ul. Dworska 2, 32-500 Chrzanów</t>
  </si>
  <si>
    <t>ul. Kardynała Wyszyńskiego 5, 32-500 Chrzanów</t>
  </si>
  <si>
    <t>ul. Grzybowa 7, 32-500 Chrzanów</t>
  </si>
  <si>
    <t>ul. Władysława Sikorskiego 6, 32-500 Chrzanów</t>
  </si>
  <si>
    <t>ul. Komisji Edukacji Narodowej 7, 32-500 Chrzanów</t>
  </si>
  <si>
    <t>ul. Wiosny Ludów 16A, 32-500 Chrzanów</t>
  </si>
  <si>
    <t>Publiczne Przedszkole w Kościelisku</t>
  </si>
  <si>
    <t>Gmina Kościelisko</t>
  </si>
  <si>
    <t>ul. Szeligówka 11, 34-511 Kościelisko</t>
  </si>
  <si>
    <t>OK-I.531.7.114.2021</t>
  </si>
  <si>
    <t>Asmir Sp.zoo</t>
  </si>
  <si>
    <t>OK-I.531.7.60.2021</t>
  </si>
  <si>
    <t>Publiczne Przedszkole "Polak Mały" w Zespole Szkolno-Przedszkolnym w Piotrkowicach</t>
  </si>
  <si>
    <t>Barbara Polek</t>
  </si>
  <si>
    <t>Piotrkowice 7, 33-170 Tuchów</t>
  </si>
  <si>
    <t>OK-I.531.7.89.2021</t>
  </si>
  <si>
    <t>Publiczne Przedszkole im. Kornela Makuszyńskiego w Dąbrówce Tuchowskiej</t>
  </si>
  <si>
    <t>Bernadeta Wróbel</t>
  </si>
  <si>
    <t>Dąbrówka Tuchowska 145A, 33-170 Tuchów</t>
  </si>
  <si>
    <t>OK-I.531.7.101.2021</t>
  </si>
  <si>
    <t>Niepubliczne Przedszkole "Ogrody Muzyki"</t>
  </si>
  <si>
    <t>Jagna Leśniowska</t>
  </si>
  <si>
    <t>ul. Hofmana 22, 30-210 Kraków</t>
  </si>
  <si>
    <t>OK-I.531.7.118.2021</t>
  </si>
  <si>
    <t>Publiczne Przedszkole w Czchowie</t>
  </si>
  <si>
    <t>Publiczne Przedszkole w Jurkowie</t>
  </si>
  <si>
    <t>Publiczne Przedszkole w Tymowej</t>
  </si>
  <si>
    <t>Publiczne Przedszkole w Złotej</t>
  </si>
  <si>
    <t>Gmina Czchów</t>
  </si>
  <si>
    <t>ul. Armii Krajowej 10, 32-860 Czchów</t>
  </si>
  <si>
    <t>Jurków, 32-860 Czchów</t>
  </si>
  <si>
    <t xml:space="preserve">Tymowa 376a, 32-863 Tymowa </t>
  </si>
  <si>
    <t>Złota 50, 32-859 Złota</t>
  </si>
  <si>
    <t>OK-I.531.7.123.2021</t>
  </si>
  <si>
    <t>Przedszkole Publiczne nr 13</t>
  </si>
  <si>
    <t>850432320</t>
  </si>
  <si>
    <t>Przedszkole Publiczne nr 14 z Oddziałami Integracyjnymi</t>
  </si>
  <si>
    <t>850432000</t>
  </si>
  <si>
    <t xml:space="preserve">Przedszkole Publiczne nr 18 z Oddziałami Integracyjnymi </t>
  </si>
  <si>
    <t>860433130</t>
  </si>
  <si>
    <t xml:space="preserve">Przedszkole Publiczne nr 19 </t>
  </si>
  <si>
    <t>850431800</t>
  </si>
  <si>
    <t>Przedszkole Publiczne nr 24</t>
  </si>
  <si>
    <t>850432030</t>
  </si>
  <si>
    <t>Przedszkole Publiczne nr 35 z Oddziałami Integracyjnymi</t>
  </si>
  <si>
    <t>850432359</t>
  </si>
  <si>
    <t>Przedszkole Publiczne nr 4</t>
  </si>
  <si>
    <t>850434430</t>
  </si>
  <si>
    <t>Przedszkole Publiczne nr 33</t>
  </si>
  <si>
    <t>850432365</t>
  </si>
  <si>
    <t>Miasto Tarnów</t>
  </si>
  <si>
    <t>ul. Przedszkolaków 7, 33-100 Tarnów</t>
  </si>
  <si>
    <t>ul. Pułaskiego 93a, 33-100 Tarnów</t>
  </si>
  <si>
    <t>ul. Westerplatte 10, 33-100 Tarnów</t>
  </si>
  <si>
    <t>ul. Paderewskiego 24, 33-100 Tarnów</t>
  </si>
  <si>
    <t>ul. Westerplatte 11, 33-100 Tarnów</t>
  </si>
  <si>
    <t>ul. Topolowa 4, 33-101 Tarnów</t>
  </si>
  <si>
    <t>ul. Szkolna 12, 33-100 Tarnów</t>
  </si>
  <si>
    <t>ul. Topolowa 5, 33-101 Tarnów</t>
  </si>
  <si>
    <t>OK-I.531.7.93.2021</t>
  </si>
  <si>
    <t>OK-I.531.7.124.2021</t>
  </si>
  <si>
    <t>Publiczne Przedszkole nr 1 w Brzesku</t>
  </si>
  <si>
    <t>Gmina Brzesko</t>
  </si>
  <si>
    <t>ul. Św. Prokopa 10, 32-851 Jadowniki</t>
  </si>
  <si>
    <t>ul. Ogrodowa 13a, 32-800 Brzesko</t>
  </si>
  <si>
    <t>Oddział Przedszkolny przy Szkole Podstawowej im. Marii Konopnickiej w Konarach</t>
  </si>
  <si>
    <t>Gmina Mogilany</t>
  </si>
  <si>
    <t>ul. Szkolna 13, 32-031 Mogilany</t>
  </si>
  <si>
    <t>Oddział Przedszkolny przy szkole Podstawowej im. Świętej Jadwigi Królowej w Lusine</t>
  </si>
  <si>
    <t>ul. Zdrojowa 68, 30-698 Kraków</t>
  </si>
  <si>
    <t>OK-I.531.7.91.2021</t>
  </si>
  <si>
    <t>Publiczne Przedszkole Przyjaciele</t>
  </si>
  <si>
    <t>Alicja Kulczycka</t>
  </si>
  <si>
    <t>ul. Chełmońskiego 35, 31-301 Kraków</t>
  </si>
  <si>
    <t>OK-I.531.7.107.2021</t>
  </si>
  <si>
    <t>Gmina Wojnicz</t>
  </si>
  <si>
    <t>Przedszkole Publiczne w Wojniczu</t>
  </si>
  <si>
    <t>ul. Krzywa 18, 32-830 Wojnicz</t>
  </si>
  <si>
    <t>Przedszkole Publiczne w Biadolinach Radłowskich</t>
  </si>
  <si>
    <t>Biadoliny Szlacheckie 152, 32-828 Biadoliny Szlacheckie</t>
  </si>
  <si>
    <t>OK-I.531.7.127.2021</t>
  </si>
  <si>
    <t>Gmina Lubień</t>
  </si>
  <si>
    <t>Samorządowe Przedszkole w Lubniu</t>
  </si>
  <si>
    <t>Samorządowe Przedszkole w Tenczynie</t>
  </si>
  <si>
    <t>Samorządowe Przedszkole w Skomielnej Białej</t>
  </si>
  <si>
    <t>Lubień  885, 32-433 Lubień</t>
  </si>
  <si>
    <t>Tenczyn 171, 32-433 Lubień</t>
  </si>
  <si>
    <t>Skomielna Biała 1, 32-434 Lubień</t>
  </si>
  <si>
    <t>OK-I.531.7.129.2021</t>
  </si>
  <si>
    <t xml:space="preserve">Gminne Przedszkole im. Św. Rodziny wchodzące w skład Zespołu Szkolno -Przedszkolnego w Rokicinach Podhalańskich </t>
  </si>
  <si>
    <t>Przedszkole Gminne w Sieniawie wchodzące w skład Zespołu Szkolno – Przedszkolnego w Sieniawie</t>
  </si>
  <si>
    <t>Oddział przedszkolny przy Szkole Podstawowej im. Marii Konopnickiej w Harkabuzie</t>
  </si>
  <si>
    <t>Oddział przedszkolny przy Szkole Podstawowej im. Świętej Jadwigi Królowej w Rabie Wyżnej</t>
  </si>
  <si>
    <t xml:space="preserve">Oddział przedszkolny przy Szkole Podstawowej im. Władysława Orkana w Sieniawie wchodzącej w skład Zespołu Szkolno-Przedszkolnego w Sieniawie </t>
  </si>
  <si>
    <t>Oddział przedszkolny przy Szkole Podstawowej nr 3  im. Św. Brata Alberta w Skawie</t>
  </si>
  <si>
    <t>Oddział przedszkolny przy Szkole Podstawowa im. Mariusza Zaruskiego w Bielance</t>
  </si>
  <si>
    <t>Gmina Raba Wyżna</t>
  </si>
  <si>
    <t>Rokiciny Podhalańskie 13, 34-721 Raba Wyżna</t>
  </si>
  <si>
    <t>Sieniawa 95, 34-723 Sieniawa</t>
  </si>
  <si>
    <t>Harkabuz 47, 34-721 Raba Wyżna</t>
  </si>
  <si>
    <t>Raba Wyżna 120, 34-721 Raba Wyżna</t>
  </si>
  <si>
    <t>Sieniawa 92, 34-723 Sieniawa</t>
  </si>
  <si>
    <t>Skawa 278, 34-713 Skawa</t>
  </si>
  <si>
    <t>Bielanka 29, 34-723 Sieniawa</t>
  </si>
  <si>
    <t>OK-I.531.7.130.2021</t>
  </si>
  <si>
    <t>Przedszkole Publiczne Nasze Skarby nr 1 w Krakowie</t>
  </si>
  <si>
    <t>Grzegorz Leśnicki, Elżbieta Leśnicka</t>
  </si>
  <si>
    <t>os. Dywizjonu 303 22B, 31-873 Kraków</t>
  </si>
  <si>
    <t>Przedszkole Publiczne Nasze Skarby nr 1 w Krakowie Oddział I</t>
  </si>
  <si>
    <t>ul. Wincentego Danka 8, 31-229 Kraków</t>
  </si>
  <si>
    <t>OK-I.531.7.6.2021</t>
  </si>
  <si>
    <t>Gmina Bukowina Tatrzańska</t>
  </si>
  <si>
    <t>Oddział przedszkolny w Szkole Podstawowej w Bukowinie Tatrzańskiej</t>
  </si>
  <si>
    <t>Oddział przedszkolny w Szkole Podstawowej nr 2 w Czarnej Górze</t>
  </si>
  <si>
    <t>Przedszkole Samorządowe w Jurgowie</t>
  </si>
  <si>
    <t>000971525</t>
  </si>
  <si>
    <t>ul. Kościuszki 11, 34-530 Bukowina Tatrzańska</t>
  </si>
  <si>
    <t>ul. Nadwodnia 140, 34-532 Jurgów</t>
  </si>
  <si>
    <t>Jurgów 13,34-532 Jurgów</t>
  </si>
  <si>
    <t>OK-I.531.7.131.2021</t>
  </si>
  <si>
    <t>Gmina Kocmyrzów-Luborzyca</t>
  </si>
  <si>
    <t>Oddział Przedszkolny przy Szkole Podstawowej im. Marszałka Józefa Piłsudskiego w Prusach</t>
  </si>
  <si>
    <t>ul. Niepodległości 12, 32-010 Luborzyca</t>
  </si>
  <si>
    <t>Oddział Przedszkolny przy Szkole Podstawowej w Maciejowicach</t>
  </si>
  <si>
    <t>Maciejowice 25, 32-010 Luborzyca</t>
  </si>
  <si>
    <t>OK-I.531.7.132.2021</t>
  </si>
  <si>
    <t>Przedszkole Samorządowe w Porębie Wielkiej</t>
  </si>
  <si>
    <t>Gmina Niedźwiedź</t>
  </si>
  <si>
    <t>ul. Poręba Wielka 1, 34-735 Niedźwiedź</t>
  </si>
  <si>
    <t>Zespół Placówek Oświatowych  Przedszkole Samorządowe w Koninie</t>
  </si>
  <si>
    <t>ul. Konina 2, 34-735 Niedźwiedź</t>
  </si>
  <si>
    <t>Samorządowe Przedszkole w Niedźwiedziu</t>
  </si>
  <si>
    <t>ul. Niedźwiedź 3, 34-735 Niedźwiedź</t>
  </si>
  <si>
    <t>OK-I.531.7.134.2021</t>
  </si>
  <si>
    <t>Gmina Dobra</t>
  </si>
  <si>
    <t>Oddział Przedszkolny przy Szkole Podstawowej w Stróży</t>
  </si>
  <si>
    <t>Gminne Przedszkole Nr 1 w Dobrej</t>
  </si>
  <si>
    <t>000 971502</t>
  </si>
  <si>
    <t>Oddział Przedszkolny przy Szkole Podstawowej w Wilczycach</t>
  </si>
  <si>
    <t>Gminne Przedszkole w Zespole Placówek Oświatowych w Skrzydlnej</t>
  </si>
  <si>
    <t>Oddział Przedszkolny przy Szkole Podstawowej w Chyszówkach</t>
  </si>
  <si>
    <t>Stróża 1, 34-625 Skrzydlna</t>
  </si>
  <si>
    <t>Dobra 490, 34-642 Dobra</t>
  </si>
  <si>
    <t>Wilczyce 109, 34-643 Jurków</t>
  </si>
  <si>
    <t>Skrzydlna 186, 34-625 Skrzydlna</t>
  </si>
  <si>
    <t>Chyszówki 130, 34-643 Jurków</t>
  </si>
  <si>
    <t>OK-I.531.7.136.2021</t>
  </si>
  <si>
    <t>Publiczne Przedszkole Gabi</t>
  </si>
  <si>
    <t>Agata Tenerowicz</t>
  </si>
  <si>
    <t>ul. Chmieleniec 39, 30-348 Kraków</t>
  </si>
  <si>
    <t>OK-I.531.7.137.2021</t>
  </si>
  <si>
    <t>Gmina Rzezawa</t>
  </si>
  <si>
    <t>Publiczne Przedszkole w Łazach</t>
  </si>
  <si>
    <t>Publiczne Przedszkole w Rzezawie</t>
  </si>
  <si>
    <t>Łazy 50, 32-765 Rzezawa</t>
  </si>
  <si>
    <t>ul. Szkolna 11a, 32-765 Rzezawa</t>
  </si>
  <si>
    <t>OK-I.531.7.138.2021</t>
  </si>
  <si>
    <t>Natalia Batko-Gajda</t>
  </si>
  <si>
    <t>Rodzinne Niepubliczne Przedszkole Malowniczy Ogród</t>
  </si>
  <si>
    <t>Ochojno ul. Podhalańska 16, 32-040 Świątniki Górne</t>
  </si>
  <si>
    <t>OK-I.531.7.140.2021</t>
  </si>
  <si>
    <t>Gmina Limanowa</t>
  </si>
  <si>
    <t>Męcina 530, 34-654 Męcina</t>
  </si>
  <si>
    <t xml:space="preserve">Stara Wieś 459, 34-600 Limanowa </t>
  </si>
  <si>
    <t>Nowe Rybie 138, 34-652 Nowe Rybie</t>
  </si>
  <si>
    <t>Mordarka 204, 34-600 Limanowa</t>
  </si>
  <si>
    <t>OK-I.531.7.141.2021</t>
  </si>
  <si>
    <t>Gmina Olesno</t>
  </si>
  <si>
    <t>Oodział Przedszkolny w Wielopolu przy Szkole Podstawowej w Oleśnie</t>
  </si>
  <si>
    <t>000718418</t>
  </si>
  <si>
    <t>Oodział Przedszkolny w Ćwikowie przy Szkole Podstawowej w Oleśnie</t>
  </si>
  <si>
    <t>Oodział Przedszkolny  przy Szkole Podstawowej w Dąbrówkach Breńskich</t>
  </si>
  <si>
    <t>001189465</t>
  </si>
  <si>
    <t>Wielopole 1, 33-210 Olesno</t>
  </si>
  <si>
    <t>Ćwików 74, 33-264 Ćwików</t>
  </si>
  <si>
    <t>Dąbrówki Breńskie 151, 33-210 Olesno</t>
  </si>
  <si>
    <t>OK-I.531.7.142.2021</t>
  </si>
  <si>
    <t>Przedszkole im. Św. Jana Pawła II SPSK</t>
  </si>
  <si>
    <t>Stowarzyszenie Przyjaciół Szkół Katolickich</t>
  </si>
  <si>
    <t>ul. Czerwienne 245, 34-407 Czerwienne</t>
  </si>
  <si>
    <t>Przedszkole Stowarzyszenia Przyjaciół Szkół Katolickich nr 1 w Starem Bystrem</t>
  </si>
  <si>
    <t>ul. Stare Bystre 347, 34-407 Stare Bystre</t>
  </si>
  <si>
    <t>OK-I.531.7.145.2021</t>
  </si>
  <si>
    <t>Gmina Klucze</t>
  </si>
  <si>
    <t>Przedszkole im. Marii Konopnickiej w Jaroszowcu</t>
  </si>
  <si>
    <t>Przedszkole im. Jasia i Małgosi w Kluczach</t>
  </si>
  <si>
    <t>Oddział Przedszkolny przy Szkole Podstawoej im. Mikołaja Kopernika w Rodakach</t>
  </si>
  <si>
    <t>001192740</t>
  </si>
  <si>
    <t>ul. Leśna 23, 32-310 Klucze</t>
  </si>
  <si>
    <t>ul. Sosnowa 13, 32-310 Klucze</t>
  </si>
  <si>
    <t>ul. Strażacka 11, 32-310 Klucze</t>
  </si>
  <si>
    <t>Przedszkole w Ryczówku</t>
  </si>
  <si>
    <t>ul. Dolna 12, 32-310 Klucze</t>
  </si>
  <si>
    <t>Przedszkole w Bydlinie</t>
  </si>
  <si>
    <t>ul. Legionów 32, 32-310 Klucze</t>
  </si>
  <si>
    <t>Przedszkole w Kwaśniowie Dolnym</t>
  </si>
  <si>
    <t>ul. Basztowa 2, 32-310 Klucze</t>
  </si>
  <si>
    <t>OK-I.531.7.146.2021</t>
  </si>
  <si>
    <t>Gmina Podegrodzie</t>
  </si>
  <si>
    <t>Gminne Przedszkole w Brzeznej</t>
  </si>
  <si>
    <t>Gminne Przedszkole w Podegrodziu</t>
  </si>
  <si>
    <t>Brzezna 245, 33-386 Podegrodzie</t>
  </si>
  <si>
    <t>Podegrodzie 525, 33-386 Podegrodzie</t>
  </si>
  <si>
    <t>OK-I.531.7.147.2021</t>
  </si>
  <si>
    <t>Przedszkole Samorządowe w Czajowicach</t>
  </si>
  <si>
    <t>Przedszkole Samorządowe w Wielkiej Wsi z Oddziałem Zamiejscowym w Białym Kościele</t>
  </si>
  <si>
    <t>Przedszkole Samorządowe w Modlniczce</t>
  </si>
  <si>
    <t>Gmina Wielka Wieś</t>
  </si>
  <si>
    <t>ul. Dworska 9, 32-086 Wielka Wieś</t>
  </si>
  <si>
    <t>ul. Szkolna 3, 32-089 Wielka Wieś</t>
  </si>
  <si>
    <t>ul. Św. Faustyny 8, 32-085 Modlnica</t>
  </si>
  <si>
    <t>OK-I.531.7.152.2021</t>
  </si>
  <si>
    <t>Gmina Skawina</t>
  </si>
  <si>
    <t>Przedszkole Samorządwoe nr 2 z Oddziałami Integracyjnymi i Specjalnymi w Skawinie</t>
  </si>
  <si>
    <t>Przedszkole Samorządwoe nr 3 w Skawinie</t>
  </si>
  <si>
    <t>Przedszkole Samorzadwoe w Radziszowie</t>
  </si>
  <si>
    <t>ul. Żwirki i Wigury 56, 32-051 Skawina</t>
  </si>
  <si>
    <t>ul. Niepodległości 7, 32-052 Skawina</t>
  </si>
  <si>
    <t>ul. Szkolna 9, 32-052 Radziszów</t>
  </si>
  <si>
    <t>OK-I.531.7.153.2021</t>
  </si>
  <si>
    <t>Miejskie Przedszkole Publiczne w Szczawnicy</t>
  </si>
  <si>
    <t>Miasto i Gmina Szczawnica</t>
  </si>
  <si>
    <t>ul. Jana Pawła II 25, 34-460 Szczawnica</t>
  </si>
  <si>
    <t>ul. Jana Wiktora 7a, 34-460 Szczawnica</t>
  </si>
  <si>
    <t>ul. Główna 116, 34-460 Szczawnica</t>
  </si>
  <si>
    <t>OK-I.531.7.157.2021</t>
  </si>
  <si>
    <t>Oddziały Przedszkolne przy Szkole Podstawowej im. Jana Brzechwy w Szczodrkowicach</t>
  </si>
  <si>
    <t>Gmina Skała</t>
  </si>
  <si>
    <t>Szczodrkowice 3, 32-043 Skała</t>
  </si>
  <si>
    <t>Przedszkole Samorządowe im. Hanny Zdzitowieckiej w Skale</t>
  </si>
  <si>
    <t>ul. Topolowa 16, 32-043 Skała</t>
  </si>
  <si>
    <t>OK-I.531.7.159.2021</t>
  </si>
  <si>
    <t>Gmina Żabno</t>
  </si>
  <si>
    <t>Publiczne Przedszkole w Żabnie</t>
  </si>
  <si>
    <t>Publiczne Przedszkole w Niedomicach</t>
  </si>
  <si>
    <t>Publiczne Przedszkole w Łęgu Tarnowskim Nr 1</t>
  </si>
  <si>
    <t>Publiczne Przedszkole w Łęgu Tarnowskim Nr 2</t>
  </si>
  <si>
    <t>ul. Jagiełły 12, 33-240  Żabno</t>
  </si>
  <si>
    <t>ul. Szkolna 2, 33-132 Niedomice</t>
  </si>
  <si>
    <t>ul. Witosa 187A, 33-131 Łęg Tarnowski</t>
  </si>
  <si>
    <t>ul. Zborowskiego 12, 33-131 Łęg Tarnowski</t>
  </si>
  <si>
    <t>OK-I.531.7.162.2021</t>
  </si>
  <si>
    <t xml:space="preserve">Przedszkole Samorządowe w Tenczynku </t>
  </si>
  <si>
    <t>Gmina Krzeszowice</t>
  </si>
  <si>
    <t>ul. Władysława Reymonta 3, 32-067 Tenczynek</t>
  </si>
  <si>
    <t>OK-I.531.7.103.2021</t>
  </si>
  <si>
    <t>Oddział Przedszkolny w Szkole Podstawowej im. Adama Mickiewicza w Świątnikach Górnych</t>
  </si>
  <si>
    <t>Gmina Świątniki Górne</t>
  </si>
  <si>
    <t>ul. Bruchnalskiego 35, 32-040 Świątniki Górne</t>
  </si>
  <si>
    <t>Oddział Przedszkolny w Szkole Podstawowej im. Michaliny Stasiukowej w Ochojnie</t>
  </si>
  <si>
    <t>ul. Podhalańska 27, 32-040 Ochojno</t>
  </si>
  <si>
    <t>Oddział Przedszkolny w Szkole Podstawowej we Wrząsowicach</t>
  </si>
  <si>
    <t>ul. Szkolna 5, 32-040 Wrząsowice</t>
  </si>
  <si>
    <t>Oddział Przedszkolny w Szkole Podstawowej im. Ks. Jana Twardowskiego  w Olszowicach</t>
  </si>
  <si>
    <t>ul. Św. Floriana 5, 32-040 Olszowice</t>
  </si>
  <si>
    <t xml:space="preserve">Przedszkole Samorządowe nr 1 w Świątnikach Górnych </t>
  </si>
  <si>
    <t>ul. Bielowicza 20, 32-040 Świątniki Górne</t>
  </si>
  <si>
    <t>Przedszkole Samorządowe nr 2 w Świątnikach Górnych</t>
  </si>
  <si>
    <t>ul. Bruchnalskiego 15, 32-040 Świątniki Górne</t>
  </si>
  <si>
    <t>OK-I.531.7.120.2021</t>
  </si>
  <si>
    <t>Przedszkole "Batalionik" w Siedliskach Zespół Szkolno-Przedszkolny w Lubaszowej</t>
  </si>
  <si>
    <t>Barbara Dusza</t>
  </si>
  <si>
    <t>ul. Lubaszowa 126, 33-172 Siedliska</t>
  </si>
  <si>
    <t>OK-I.531.7.164.2021</t>
  </si>
  <si>
    <t>Przedszkole Niepubliczne w Janowicach</t>
  </si>
  <si>
    <t>Barbara Gromadzka</t>
  </si>
  <si>
    <t>Janowice 620, 33-115 Janowice</t>
  </si>
  <si>
    <t>OK-I.531.7.163.2021</t>
  </si>
  <si>
    <t>Zespół Szkół Gminnych w Baczkowie-Gminne Przedszkole w Baczkowie</t>
  </si>
  <si>
    <t>121439430</t>
  </si>
  <si>
    <t>70981</t>
  </si>
  <si>
    <t>Baczków 112, 32-708 Dziewinn</t>
  </si>
  <si>
    <t>Gminne Przedszkole w Cikowicach</t>
  </si>
  <si>
    <t>Cikowice 69, 32-700 Bochnia</t>
  </si>
  <si>
    <t>Zespół Szkół Gminnych w Gawłowie-Gminne Przedszkole w Gawłowie</t>
  </si>
  <si>
    <t>Gawłów 64, 32-711 Bogucice</t>
  </si>
  <si>
    <t>Zespół Szkół Gminnych w Nieszkowicach Małych-Gminne Przedszkole w Nieszkowicach Małych</t>
  </si>
  <si>
    <t>Nieszkowice Małe 117, 32-744 Łapczyca</t>
  </si>
  <si>
    <t>Zespół Szkół Gminnych w Nieszkowicach Wielkich-Gminne Przedszkole w Nieszkowicach Wielkich</t>
  </si>
  <si>
    <t>Nieszkowice Wielkie 67, 32-700 Bochnia</t>
  </si>
  <si>
    <t>Niepubliczne Przedszkole z Oddziałami Integracyjnymi "Kubusiowy Ogród" w Gorlicach</t>
  </si>
  <si>
    <t>380392625</t>
  </si>
  <si>
    <t>267605</t>
  </si>
  <si>
    <t>ul. Słoneczna 2, 38-300 Gorlice</t>
  </si>
  <si>
    <t>Niepubliczne przedszkole z Oddziałami Integracyjnymi "Kubusiowy Ogród" w Miechowie</t>
  </si>
  <si>
    <t>381373243</t>
  </si>
  <si>
    <t>269125</t>
  </si>
  <si>
    <t>ul. Sikorskiego 13, 32-200 Miechów</t>
  </si>
  <si>
    <t>Niepubliczne Przedszkole "Kubuś" w Krakowie</t>
  </si>
  <si>
    <t>122708813</t>
  </si>
  <si>
    <t>81730</t>
  </si>
  <si>
    <t>ul. Ks. J. Meiera 20g/1a, 31-236 Kraków</t>
  </si>
  <si>
    <t>Niepubliczne Przedszkole na 6!</t>
  </si>
  <si>
    <t>Stowarzyszenie Kulturalno-Oświatowe Wsi Dominikowice</t>
  </si>
  <si>
    <t>Kobylanka 226, 38-303 Kobylanka</t>
  </si>
  <si>
    <t>OK-I.531.7.155.2021</t>
  </si>
  <si>
    <t>ZESPÓŁ SZKOLNO - PRZEDSZKOLNY W CZUBROWICACH</t>
  </si>
  <si>
    <t>SZKOŁA PODSTAWOWA IM. MARII KONOPNICKIEJ W RACŁAWICACH wraz z Oddziałem Przedszkolnym</t>
  </si>
  <si>
    <t>001234941</t>
  </si>
  <si>
    <t>Czubrowice 85, 32-049 Przeginia</t>
  </si>
  <si>
    <t>ul. Szkolna 2, 32-048 Jerzmanowice</t>
  </si>
  <si>
    <t>Przeginia 403, 32-049 Przeginia</t>
  </si>
  <si>
    <t>Racławice 329, 32-049 Przeginia</t>
  </si>
  <si>
    <t>Sąspów 32, 32-048 Jerzmanowice</t>
  </si>
  <si>
    <t>Niepubliczne Przedszkole Salwator</t>
  </si>
  <si>
    <t>ul. Kościuszki 88, 30-114 Kraków</t>
  </si>
  <si>
    <t>OK-I.531.7.125.2021</t>
  </si>
  <si>
    <t xml:space="preserve">Miejskie Przedszkole nr 1 </t>
  </si>
  <si>
    <t>Miejskie Przedszkole nr 3</t>
  </si>
  <si>
    <t>Miejskie Przedszkole nr 5 w Zespole Szkolno-Przedszkolnym nr 2</t>
  </si>
  <si>
    <t xml:space="preserve">Przedszkole nr 10 w Zespole Przedszkoli </t>
  </si>
  <si>
    <t>Miejskie Przedszkole nr 14 z Oddziałami Integracyjnymi</t>
  </si>
  <si>
    <t>Miejskie Przedszkole nr 20 z Oddziałami Integracyjnymi</t>
  </si>
  <si>
    <t>Oddziały Przedszkolne w Szkole Podstawowej nr 14</t>
  </si>
  <si>
    <t>ul. Barbackiego 34A, 33-300 Nowy Sącz</t>
  </si>
  <si>
    <t>ul. Szujskiego 16, 33-300 Nowy Sącz</t>
  </si>
  <si>
    <t>ul. Nadbrzeżna 77, 33-300 Nowy Sącz</t>
  </si>
  <si>
    <t>ul. Paderewskiego 19, 33-300 Nowy Sącz</t>
  </si>
  <si>
    <t>ul. Nawojowska 9, 33-300 Nowy Sącz</t>
  </si>
  <si>
    <t>ul. Gorzkowska 2, 33-300 Nowy Sącz</t>
  </si>
  <si>
    <t>ul. Towarowa 6, 33-300 Nowy Sącz</t>
  </si>
  <si>
    <t>Gminne Przedszkole w Szaflarach</t>
  </si>
  <si>
    <t>ul. Augustyna suskiego 96, 34-424 Szaflary</t>
  </si>
  <si>
    <t>ul. Szlak Papieski 64, 34-424 Bańska Wyżna</t>
  </si>
  <si>
    <t>ul. Jana Pawła II 44, 34-424 Bór</t>
  </si>
  <si>
    <t>ul. Jana Pawła II 83, 34-424 Maruszyna Dolna</t>
  </si>
  <si>
    <t>ul. Jana Pawła II 29, 34-424 Maruszyna Górna</t>
  </si>
  <si>
    <t>ul. Św. Jadwigi Królowej 128, 34-424 Skrzypne</t>
  </si>
  <si>
    <t>ul. Szkolna 6, 34-424 Szaflary</t>
  </si>
  <si>
    <t>ul. Kard. Karola Wojtyły 51, 34-424 Zaskale</t>
  </si>
  <si>
    <t>Samorządowe Przedszkole nr 6</t>
  </si>
  <si>
    <t>Samorządowe Przedszkole nr 19 - Zespół Szkolno Przedszkolny nr 9</t>
  </si>
  <si>
    <t>Samorządowe Przedszkole nr 20</t>
  </si>
  <si>
    <t>Samorządowe Przedszkole nr 42 - Zespół Szkolno Przedszkolny nr 10</t>
  </si>
  <si>
    <t>Samorządowe Przedszkole nr 49</t>
  </si>
  <si>
    <t>Samorządowe Przedszkole nr 51</t>
  </si>
  <si>
    <t>Samorządowe Przedszkole nr 67</t>
  </si>
  <si>
    <t>Samorządowe Przedszkole nr 76</t>
  </si>
  <si>
    <t>Samorządowe Przedszkole nr 77</t>
  </si>
  <si>
    <t>Samorządowe Przedszkole nr 79</t>
  </si>
  <si>
    <t>Samorządowe Przedszkole nr 104</t>
  </si>
  <si>
    <t>Samorządowe Przedszkole nr 110</t>
  </si>
  <si>
    <t>Samorządowe Przedszkole nr 125</t>
  </si>
  <si>
    <t>Samorządowe Przedszkole nr 130</t>
  </si>
  <si>
    <t>Samorządowe Przedszkole nr 139</t>
  </si>
  <si>
    <t>Samorządowe Przedszkole nr 176</t>
  </si>
  <si>
    <t>Gmina Miejska Kraków</t>
  </si>
  <si>
    <t>Bujaka 17, 30-611 Kraków</t>
  </si>
  <si>
    <t>R.Prawocheńskiego 7, 31-998 Kraków</t>
  </si>
  <si>
    <t>Ułanów 38, 31-450 Kraków</t>
  </si>
  <si>
    <t>Rydygiera 20, 30-695 Kraków</t>
  </si>
  <si>
    <t>Bieżanowska 40, 30-812 Kraków</t>
  </si>
  <si>
    <t>Estońska 2, 30-652 Kraków</t>
  </si>
  <si>
    <t>Skwerowa 3, 30-317 Kraków</t>
  </si>
  <si>
    <t>Emaus 29, 30-213 Kraków</t>
  </si>
  <si>
    <t>Jadwigi z Łobzowa 30, 30-124 Kraków</t>
  </si>
  <si>
    <t>Widok 23, 31-560 Kraków</t>
  </si>
  <si>
    <t>os. Hutnicze 14, 31-917 Kraków</t>
  </si>
  <si>
    <t>os. Kolorowe 28, 31-941 Kraków</t>
  </si>
  <si>
    <t>os. Tysiąclecia 12, 31-605 Kraków</t>
  </si>
  <si>
    <t>Krowoderskich Zuchów 28, 31-272 Kraków</t>
  </si>
  <si>
    <t>Gen. J. Bema 21, 31-517 Kraków</t>
  </si>
  <si>
    <t>Aleksandry 15, 30-837 Kraków</t>
  </si>
  <si>
    <t>OK-I.531.7.96.2021</t>
  </si>
  <si>
    <t xml:space="preserve">Gmina Myślenice </t>
  </si>
  <si>
    <t xml:space="preserve">Przedszkole Samorządowe nr 1 w Myślenicach </t>
  </si>
  <si>
    <t xml:space="preserve">Przedszkole Samorządowe nr 3 w Myślenicach </t>
  </si>
  <si>
    <t xml:space="preserve">Przedszkole Samorządowe nr 4 w Myślenicach </t>
  </si>
  <si>
    <t xml:space="preserve">Przedszkole Samorządowe nr 5 w Myślenicach </t>
  </si>
  <si>
    <t xml:space="preserve">Przedszkole Samorządowe nr 6 w Myślenicach </t>
  </si>
  <si>
    <t xml:space="preserve">Przedszkole Samorządowe nr 7 w Myślenicach </t>
  </si>
  <si>
    <t xml:space="preserve">Przedszkole Samorządowe nr 8 w Myślenicach </t>
  </si>
  <si>
    <t>Przedszkole Samorządowe  w Bęczarce</t>
  </si>
  <si>
    <t>Przedszkole Samorządowe w Jaworniku</t>
  </si>
  <si>
    <t>Przedszkole Samorządowe w Trzemesni</t>
  </si>
  <si>
    <t>Zespół Placówek Oświatowych w Bysinie – przedszkole</t>
  </si>
  <si>
    <t>Zespół Placówek Oświatowych w Borzęcie – przedszkole</t>
  </si>
  <si>
    <t>Zespół Placówek Oświatowych w Drogini – przedszkole</t>
  </si>
  <si>
    <t>Zespół Placówek Oświatowych w Głogoczowie – przedszkole</t>
  </si>
  <si>
    <t>Zespół Placówek Oświatowych w Jasienicy – przedszkole</t>
  </si>
  <si>
    <t xml:space="preserve">Oddział przedszkolny przy Szkole Podstawowej nr 4 w Myślenicach </t>
  </si>
  <si>
    <t>Oddział przedszkolny przy Szkole Podstawowej w Jaworniku</t>
  </si>
  <si>
    <t xml:space="preserve">Oddział przedszkolny przy Szkole Podstawowej w Krzyszkowicach </t>
  </si>
  <si>
    <t>Oddział przedszkolny przy Szkole Podstawowej w Porębie</t>
  </si>
  <si>
    <t>Oddział przedszkolny przy Szkole Podstawowej w Zawadzie</t>
  </si>
  <si>
    <t>3 Maja 98, 32-400 Myślenice</t>
  </si>
  <si>
    <t>Lipowa 2a, 32-400 Myślenice</t>
  </si>
  <si>
    <t>Berka Joselewicza 1, 32-400 Myślenice</t>
  </si>
  <si>
    <t>Niepodległości 50, 32-400 Myślenice</t>
  </si>
  <si>
    <t>Ogrodowa 7, 32-400 Myślenice</t>
  </si>
  <si>
    <t>Kazimierza Wielkiego 20, 32-400 Myślenice</t>
  </si>
  <si>
    <t>Batorego 1a, 32-400 Myślenice</t>
  </si>
  <si>
    <t>Bęczarka 104, 32-444 Głogoczów</t>
  </si>
  <si>
    <t>Jawornik 172, 32-400 Myślenice</t>
  </si>
  <si>
    <t>Trzemeśnia 306, 32-425 Trzemeśnia</t>
  </si>
  <si>
    <t>Bysina 284, 32-400 Myślenice</t>
  </si>
  <si>
    <t>Borzęta 368, 32-400 Myślenice</t>
  </si>
  <si>
    <t>Droginia 20, 32-400 Myślenice</t>
  </si>
  <si>
    <t>Głogoczów 297, 32-444 Głogoczów</t>
  </si>
  <si>
    <t>Jasienica 48, 32-400 Myślenice</t>
  </si>
  <si>
    <t>Zdrojowa 16a, 32-400 Myślenice</t>
  </si>
  <si>
    <t>Jawornik 293, 32-400 Myślenice</t>
  </si>
  <si>
    <t>Krzyszkowice 368, 32-445 Krzyszkowice</t>
  </si>
  <si>
    <t>Poręba 16, 32-425 Trzemeśnia</t>
  </si>
  <si>
    <t>Zawada 24, 32-445 Krzyszkowice</t>
  </si>
  <si>
    <t>OK-I.531.7.40.2021</t>
  </si>
  <si>
    <t>Różne kwoty we wniosku i na zestawieniu</t>
  </si>
  <si>
    <t>Przedszkole Publiczne w Przytkowicach w zespole Szkół nr 3 w Przytkowicach</t>
  </si>
  <si>
    <t>Przedszkole w Barwałdzie Średnim w Zespole Szkół nr 7 w Barwałdzie średnim</t>
  </si>
  <si>
    <t>Szkoła Podstawowa im. Mari Konopnickiej w Zebrzydowicach (Oddział Przedszkolny)</t>
  </si>
  <si>
    <t xml:space="preserve">Publiczne Przedszkole nr 1 w Jadownikach </t>
  </si>
  <si>
    <t>Karniów 11, 32-010 Luborzyca</t>
  </si>
  <si>
    <t>Oddział Przedszkolny przy Szkole Podstawowej im. Adama Mickiewicza w Karniowie</t>
  </si>
  <si>
    <t>SzkołaPodstawowa nr 1 im. Jana Pawła II w Męcinie (oddziały przedszkolne)</t>
  </si>
  <si>
    <t>Szkoła Podstawowa im. Marii Dąbrowskiej w Nowym Rybiu (oddziały przedszkolne)</t>
  </si>
  <si>
    <t>Szkoła Podstawowa nr 2 im. Stanisława Konarskiego w Starej Wsi (oddziały przdszkolne)</t>
  </si>
  <si>
    <t>Szkoła Podstawowa im. Stanisława Wyspiańskiego w Mordarce (oddziały przedszkolne)</t>
  </si>
  <si>
    <t>Szkoła Podstawowa im.J.Pawła II w Szlachtowej (oddział  przedszkolny)</t>
  </si>
  <si>
    <t>Szkoła Podstawowa nr 2 im.ks.prof. J.Tischnera w Szczawnicy (oddział przedszkolny)</t>
  </si>
  <si>
    <t>Szkoła Podstawowa w Zachełmnej (oddziały przedszkolne)</t>
  </si>
  <si>
    <t>Szkoła Podstawowa Nr 2 w Budzowie (oddziały przedszkolne)</t>
  </si>
  <si>
    <t>ZESPÓŁ SZKÓŁ W JERZMANOWICACH - przedszkole</t>
  </si>
  <si>
    <t xml:space="preserve">ZESPÓŁ SZKOLNO-PRZEDSZKOLNY W SĄSPOWIE - przedszkole </t>
  </si>
  <si>
    <t>ZESPÓŁ SZKÓŁ W PRZEGINI - przedszkole</t>
  </si>
  <si>
    <t>Szkoła Podstawowa im. Św. Wojciecha w Bańskiej Wyżnej - oddziały przedszkolne</t>
  </si>
  <si>
    <t>Szkoła Podstawowa w Borze - oddziały przedszkolne</t>
  </si>
  <si>
    <t>Szkoła Podstawowa im. Św. Jana Kantego w Maruszynie Dolnej - oddziały przedszkolne</t>
  </si>
  <si>
    <t>Szkoła Podstawowa im. Św. Stanisława Kostki w Maruszynie Górnej - oddziały przedszkolne</t>
  </si>
  <si>
    <t>Szkoła Podstawowa im. Św. Jadwigi Królowej w Skrzypnem - oddziały przedszkolne</t>
  </si>
  <si>
    <t xml:space="preserve">Szkoła Podstawowa im. Augustyna Suskiego w Szaflarach - oddziały przedszkolne </t>
  </si>
  <si>
    <t>Szkoła Podstawowa im. Kard. Karola Wojtyły w Zaskalu - oddziały przedszkolne</t>
  </si>
  <si>
    <t>Publiczna Szkoła Podstawowa Iwkowa Nagórze - oddziały przedszkolne</t>
  </si>
  <si>
    <t>Zestawienie rekomendowanych do objęcia wsparciem w 2021 r. placówek wychowania przedszkolnego.</t>
  </si>
  <si>
    <t>rodzaj placówki</t>
  </si>
  <si>
    <t>Prywatne Przedszkole Salwator sp.  z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</si>
</sst>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zł&quot;"/>
    <numFmt numFmtId="165" formatCode="#,##0\ &quot;zł&quot;"/>
    <numFmt numFmtId="166" formatCode="0.0%"/>
    <numFmt numFmtId="167" formatCode="#,##0.00&quot; zł&quot;"/>
  </numFmts>
  <fonts count="26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zcionka tekstu podstawowego1"/>
      <charset val="238"/>
    </font>
    <font>
      <sz val="12"/>
      <color rgb="FF000000"/>
      <name val="Czcionka tekstu podstawowego1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40">
    <xf numFmtId="0" fontId="0" fillId="0" borderId="0" xfId="0"/>
    <xf numFmtId="165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3" fillId="2" borderId="9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3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/>
    </xf>
    <xf numFmtId="49" fontId="16" fillId="0" borderId="21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22" fillId="0" borderId="22" xfId="2" applyFont="1" applyFill="1" applyBorder="1" applyAlignment="1"/>
    <xf numFmtId="0" fontId="23" fillId="0" borderId="23" xfId="2" applyFont="1" applyFill="1" applyBorder="1" applyAlignment="1">
      <alignment horizontal="center" vertical="center" wrapText="1"/>
    </xf>
    <xf numFmtId="0" fontId="23" fillId="0" borderId="21" xfId="2" applyFont="1" applyFill="1" applyBorder="1" applyAlignment="1">
      <alignment horizontal="center" vertical="center" wrapText="1"/>
    </xf>
    <xf numFmtId="0" fontId="23" fillId="0" borderId="23" xfId="2" applyFont="1" applyFill="1" applyBorder="1" applyAlignment="1">
      <alignment horizontal="left" vertical="center" wrapText="1"/>
    </xf>
    <xf numFmtId="0" fontId="23" fillId="0" borderId="21" xfId="2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/>
    <xf numFmtId="0" fontId="23" fillId="0" borderId="24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 wrapText="1"/>
    </xf>
    <xf numFmtId="164" fontId="15" fillId="0" borderId="6" xfId="0" applyNumberFormat="1" applyFont="1" applyFill="1" applyBorder="1" applyAlignment="1">
      <alignment horizontal="right" vertical="center" wrapText="1"/>
    </xf>
    <xf numFmtId="167" fontId="22" fillId="0" borderId="23" xfId="2" applyNumberFormat="1" applyFont="1" applyFill="1" applyBorder="1" applyAlignment="1">
      <alignment horizontal="right" wrapText="1"/>
    </xf>
    <xf numFmtId="167" fontId="22" fillId="0" borderId="21" xfId="2" applyNumberFormat="1" applyFont="1" applyFill="1" applyBorder="1" applyAlignment="1">
      <alignment horizontal="right" wrapText="1"/>
    </xf>
    <xf numFmtId="167" fontId="22" fillId="0" borderId="0" xfId="2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19" fillId="0" borderId="19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5" fillId="2" borderId="0" xfId="0" applyFont="1" applyFill="1"/>
    <xf numFmtId="49" fontId="5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wrapText="1"/>
    </xf>
    <xf numFmtId="167" fontId="0" fillId="0" borderId="3" xfId="0" applyNumberFormat="1" applyFill="1" applyBorder="1" applyAlignment="1">
      <alignment horizontal="right" wrapText="1"/>
    </xf>
    <xf numFmtId="0" fontId="13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righ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center" vertical="center"/>
    </xf>
    <xf numFmtId="49" fontId="16" fillId="0" borderId="3" xfId="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6" fillId="0" borderId="21" xfId="2" applyFont="1" applyFill="1" applyBorder="1" applyAlignment="1">
      <alignment horizontal="left" vertical="center" wrapText="1"/>
    </xf>
    <xf numFmtId="0" fontId="16" fillId="0" borderId="21" xfId="2" applyFont="1" applyFill="1" applyBorder="1" applyAlignment="1">
      <alignment horizontal="center" vertical="center"/>
    </xf>
    <xf numFmtId="0" fontId="16" fillId="0" borderId="21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4" fontId="0" fillId="0" borderId="6" xfId="0" applyNumberForma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164" fontId="19" fillId="0" borderId="3" xfId="0" applyNumberFormat="1" applyFont="1" applyFill="1" applyBorder="1" applyAlignment="1">
      <alignment horizontal="right" vertical="center" wrapText="1"/>
    </xf>
    <xf numFmtId="164" fontId="0" fillId="0" borderId="6" xfId="0" applyNumberFormat="1" applyFill="1" applyBorder="1" applyAlignment="1">
      <alignment horizontal="right" wrapText="1"/>
    </xf>
    <xf numFmtId="164" fontId="0" fillId="0" borderId="3" xfId="0" applyNumberForma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167" fontId="11" fillId="0" borderId="13" xfId="0" applyNumberFormat="1" applyFont="1" applyFill="1" applyBorder="1" applyAlignment="1">
      <alignment horizontal="right" wrapText="1"/>
    </xf>
    <xf numFmtId="167" fontId="11" fillId="0" borderId="15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right" wrapText="1"/>
    </xf>
    <xf numFmtId="167" fontId="11" fillId="0" borderId="16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vertical="center"/>
    </xf>
    <xf numFmtId="0" fontId="0" fillId="2" borderId="0" xfId="0" applyFill="1" applyAlignment="1">
      <alignment horizontal="left" wrapText="1"/>
    </xf>
    <xf numFmtId="0" fontId="3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3" borderId="18" xfId="0" applyFill="1" applyBorder="1" applyAlignment="1"/>
    <xf numFmtId="0" fontId="0" fillId="3" borderId="6" xfId="0" applyFill="1" applyBorder="1" applyAlignment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3" borderId="3" xfId="0" applyFill="1" applyBorder="1" applyProtection="1"/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2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25" fillId="3" borderId="3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Protection="1"/>
  </cellXfs>
  <cellStyles count="3">
    <cellStyle name="Excel Built-in Normal" xfId="2"/>
    <cellStyle name="Normalny" xfId="0" builtinId="0"/>
    <cellStyle name="Normalny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tabSelected="1" topLeftCell="A244" zoomScale="80" zoomScaleNormal="80" workbookViewId="0">
      <selection activeCell="N257" sqref="N257"/>
    </sheetView>
  </sheetViews>
  <sheetFormatPr defaultRowHeight="15"/>
  <cols>
    <col min="1" max="1" width="5.75" style="12" customWidth="1"/>
    <col min="2" max="2" width="40.75" style="13" customWidth="1"/>
    <col min="3" max="4" width="22.875" style="14" hidden="1" customWidth="1"/>
    <col min="5" max="5" width="32" style="13" customWidth="1"/>
    <col min="6" max="6" width="42.25" style="13" hidden="1" customWidth="1"/>
    <col min="7" max="7" width="16.25" style="12" customWidth="1"/>
    <col min="8" max="8" width="18" style="12" customWidth="1"/>
    <col min="9" max="9" width="15.5" style="12" customWidth="1"/>
    <col min="10" max="10" width="12.625" style="12" hidden="1" customWidth="1"/>
    <col min="11" max="11" width="9.75" style="12" hidden="1" customWidth="1"/>
    <col min="12" max="12" width="12.25" style="12" hidden="1" customWidth="1"/>
    <col min="13" max="13" width="14.125" style="16" hidden="1" customWidth="1"/>
    <col min="14" max="14" width="15.25" style="16" customWidth="1"/>
    <col min="15" max="15" width="14.125" style="16" customWidth="1"/>
    <col min="16" max="16" width="11.5" style="16" hidden="1" customWidth="1"/>
    <col min="17" max="17" width="12.75" style="16" hidden="1" customWidth="1"/>
    <col min="18" max="18" width="51.875" style="16" hidden="1" customWidth="1"/>
    <col min="19" max="19" width="51.875" style="12" hidden="1" customWidth="1"/>
    <col min="20" max="20" width="51.875" style="16" customWidth="1"/>
    <col min="21" max="16384" width="9" style="16"/>
  </cols>
  <sheetData>
    <row r="1" spans="1:24" ht="22.5" customHeight="1" thickBot="1">
      <c r="A1" s="232" t="s">
        <v>790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09" t="s">
        <v>10</v>
      </c>
    </row>
    <row r="2" spans="1:24" s="18" customFormat="1" ht="57" customHeight="1">
      <c r="A2" s="212" t="s">
        <v>0</v>
      </c>
      <c r="B2" s="214" t="s">
        <v>11</v>
      </c>
      <c r="C2" s="216" t="s">
        <v>1</v>
      </c>
      <c r="D2" s="224" t="s">
        <v>16</v>
      </c>
      <c r="E2" s="218" t="s">
        <v>2</v>
      </c>
      <c r="F2" s="214" t="s">
        <v>12</v>
      </c>
      <c r="G2" s="220" t="s">
        <v>3</v>
      </c>
      <c r="H2" s="220" t="s">
        <v>4</v>
      </c>
      <c r="I2" s="220" t="s">
        <v>5</v>
      </c>
      <c r="J2" s="222" t="s">
        <v>6</v>
      </c>
      <c r="K2" s="218" t="s">
        <v>7</v>
      </c>
      <c r="L2" s="218" t="s">
        <v>8</v>
      </c>
      <c r="M2" s="226" t="s">
        <v>13</v>
      </c>
      <c r="N2" s="236" t="s">
        <v>9</v>
      </c>
      <c r="O2" s="238" t="s">
        <v>791</v>
      </c>
      <c r="P2" s="226" t="s">
        <v>14</v>
      </c>
      <c r="Q2" s="234" t="s">
        <v>15</v>
      </c>
      <c r="R2" s="210"/>
      <c r="S2" s="17"/>
    </row>
    <row r="3" spans="1:24" s="29" customFormat="1" ht="28.5" customHeight="1">
      <c r="A3" s="213"/>
      <c r="B3" s="215"/>
      <c r="C3" s="217"/>
      <c r="D3" s="225"/>
      <c r="E3" s="219"/>
      <c r="F3" s="225"/>
      <c r="G3" s="221"/>
      <c r="H3" s="221"/>
      <c r="I3" s="221"/>
      <c r="J3" s="223"/>
      <c r="K3" s="219"/>
      <c r="L3" s="219"/>
      <c r="M3" s="226"/>
      <c r="N3" s="237"/>
      <c r="O3" s="239"/>
      <c r="P3" s="227"/>
      <c r="Q3" s="235"/>
      <c r="R3" s="211"/>
      <c r="S3" s="28"/>
    </row>
    <row r="4" spans="1:24" s="4" customFormat="1" ht="30">
      <c r="A4" s="42">
        <v>1</v>
      </c>
      <c r="B4" s="42" t="s">
        <v>17</v>
      </c>
      <c r="C4" s="97" t="s">
        <v>18</v>
      </c>
      <c r="D4" s="97" t="s">
        <v>19</v>
      </c>
      <c r="E4" s="42" t="s">
        <v>20</v>
      </c>
      <c r="F4" s="42" t="s">
        <v>21</v>
      </c>
      <c r="G4" s="3">
        <f t="shared" ref="G4:G47" si="0">H4+I4</f>
        <v>3100</v>
      </c>
      <c r="H4" s="3">
        <v>2480</v>
      </c>
      <c r="I4" s="3">
        <v>620</v>
      </c>
      <c r="J4" s="98"/>
      <c r="K4" s="99">
        <f t="shared" ref="K4:K35" si="1">H4/G4*100%</f>
        <v>0.8</v>
      </c>
      <c r="L4" s="99">
        <f t="shared" ref="L4:L35" si="2">I4/G4*100%</f>
        <v>0.2</v>
      </c>
      <c r="M4" s="32">
        <v>1</v>
      </c>
      <c r="N4" s="6">
        <v>2830</v>
      </c>
      <c r="O4" s="207">
        <v>80104</v>
      </c>
      <c r="P4" s="7"/>
      <c r="Q4" s="7"/>
      <c r="R4" s="19" t="s">
        <v>22</v>
      </c>
      <c r="S4" s="20" t="s">
        <v>764</v>
      </c>
      <c r="T4" s="11"/>
      <c r="U4" s="11"/>
      <c r="V4" s="11"/>
      <c r="W4" s="11"/>
      <c r="X4" s="11"/>
    </row>
    <row r="5" spans="1:24" s="4" customFormat="1" ht="30">
      <c r="A5" s="100">
        <v>2</v>
      </c>
      <c r="B5" s="44" t="s">
        <v>24</v>
      </c>
      <c r="C5" s="65">
        <v>121846275</v>
      </c>
      <c r="D5" s="65">
        <v>53300</v>
      </c>
      <c r="E5" s="44" t="s">
        <v>23</v>
      </c>
      <c r="F5" s="44" t="s">
        <v>27</v>
      </c>
      <c r="G5" s="3">
        <f t="shared" si="0"/>
        <v>3750</v>
      </c>
      <c r="H5" s="2">
        <v>3000</v>
      </c>
      <c r="I5" s="101">
        <v>750</v>
      </c>
      <c r="J5" s="1"/>
      <c r="K5" s="99">
        <f t="shared" si="1"/>
        <v>0.8</v>
      </c>
      <c r="L5" s="99">
        <f t="shared" si="2"/>
        <v>0.2</v>
      </c>
      <c r="M5" s="32">
        <v>1</v>
      </c>
      <c r="N5" s="6">
        <v>2030</v>
      </c>
      <c r="O5" s="207">
        <v>80104</v>
      </c>
      <c r="P5" s="7"/>
      <c r="Q5" s="7"/>
      <c r="R5" s="19" t="s">
        <v>26</v>
      </c>
      <c r="S5" s="8"/>
    </row>
    <row r="6" spans="1:24" s="4" customFormat="1" ht="30">
      <c r="A6" s="42">
        <v>3</v>
      </c>
      <c r="B6" s="102" t="s">
        <v>25</v>
      </c>
      <c r="C6" s="103">
        <v>492906653</v>
      </c>
      <c r="D6" s="104">
        <v>44018</v>
      </c>
      <c r="E6" s="44" t="s">
        <v>23</v>
      </c>
      <c r="F6" s="44" t="s">
        <v>27</v>
      </c>
      <c r="G6" s="3">
        <f t="shared" si="0"/>
        <v>3125</v>
      </c>
      <c r="H6" s="3">
        <v>2500</v>
      </c>
      <c r="I6" s="3">
        <v>625</v>
      </c>
      <c r="J6" s="1"/>
      <c r="K6" s="99">
        <f t="shared" si="1"/>
        <v>0.8</v>
      </c>
      <c r="L6" s="99">
        <f t="shared" si="2"/>
        <v>0.2</v>
      </c>
      <c r="M6" s="32">
        <v>1</v>
      </c>
      <c r="N6" s="6">
        <v>2030</v>
      </c>
      <c r="O6" s="207">
        <v>80104</v>
      </c>
      <c r="P6" s="7"/>
      <c r="Q6" s="7"/>
      <c r="R6" s="19" t="s">
        <v>26</v>
      </c>
      <c r="S6" s="8"/>
      <c r="T6" s="11"/>
    </row>
    <row r="7" spans="1:24" s="4" customFormat="1" ht="30">
      <c r="A7" s="100">
        <v>4</v>
      </c>
      <c r="B7" s="102" t="s">
        <v>463</v>
      </c>
      <c r="C7" s="103">
        <v>360454920</v>
      </c>
      <c r="D7" s="103">
        <v>126513</v>
      </c>
      <c r="E7" s="44" t="s">
        <v>464</v>
      </c>
      <c r="F7" s="44" t="s">
        <v>465</v>
      </c>
      <c r="G7" s="3">
        <f t="shared" si="0"/>
        <v>3125</v>
      </c>
      <c r="H7" s="3">
        <v>2500</v>
      </c>
      <c r="I7" s="3">
        <v>625</v>
      </c>
      <c r="J7" s="1"/>
      <c r="K7" s="99">
        <f t="shared" si="1"/>
        <v>0.8</v>
      </c>
      <c r="L7" s="99">
        <f t="shared" si="2"/>
        <v>0.2</v>
      </c>
      <c r="M7" s="32">
        <v>1</v>
      </c>
      <c r="N7" s="6">
        <v>2830</v>
      </c>
      <c r="O7" s="207">
        <v>80104</v>
      </c>
      <c r="P7" s="7"/>
      <c r="Q7" s="7"/>
      <c r="R7" s="19" t="s">
        <v>468</v>
      </c>
      <c r="S7" s="8"/>
      <c r="T7" s="11"/>
    </row>
    <row r="8" spans="1:24" s="4" customFormat="1" ht="30">
      <c r="A8" s="42">
        <v>5</v>
      </c>
      <c r="B8" s="102" t="s">
        <v>466</v>
      </c>
      <c r="C8" s="103">
        <v>360454920</v>
      </c>
      <c r="D8" s="103">
        <v>126513</v>
      </c>
      <c r="E8" s="44" t="s">
        <v>464</v>
      </c>
      <c r="F8" s="44" t="s">
        <v>467</v>
      </c>
      <c r="G8" s="3">
        <f t="shared" si="0"/>
        <v>3125</v>
      </c>
      <c r="H8" s="3">
        <v>2500</v>
      </c>
      <c r="I8" s="3">
        <v>625</v>
      </c>
      <c r="J8" s="1"/>
      <c r="K8" s="99">
        <f t="shared" si="1"/>
        <v>0.8</v>
      </c>
      <c r="L8" s="99">
        <f t="shared" si="2"/>
        <v>0.2</v>
      </c>
      <c r="M8" s="32">
        <v>1</v>
      </c>
      <c r="N8" s="6">
        <v>2830</v>
      </c>
      <c r="O8" s="207">
        <v>80104</v>
      </c>
      <c r="P8" s="7"/>
      <c r="Q8" s="7"/>
      <c r="R8" s="19" t="s">
        <v>468</v>
      </c>
      <c r="S8" s="8"/>
      <c r="T8" s="11"/>
    </row>
    <row r="9" spans="1:24" s="4" customFormat="1" ht="30">
      <c r="A9" s="42">
        <v>6</v>
      </c>
      <c r="B9" s="42" t="s">
        <v>29</v>
      </c>
      <c r="C9" s="43" t="s">
        <v>30</v>
      </c>
      <c r="D9" s="43" t="s">
        <v>31</v>
      </c>
      <c r="E9" s="42" t="s">
        <v>28</v>
      </c>
      <c r="F9" s="44" t="s">
        <v>32</v>
      </c>
      <c r="G9" s="3">
        <f t="shared" si="0"/>
        <v>3750</v>
      </c>
      <c r="H9" s="3">
        <v>3000</v>
      </c>
      <c r="I9" s="3">
        <v>750</v>
      </c>
      <c r="J9" s="1"/>
      <c r="K9" s="99">
        <f t="shared" si="1"/>
        <v>0.8</v>
      </c>
      <c r="L9" s="99">
        <f t="shared" si="2"/>
        <v>0.2</v>
      </c>
      <c r="M9" s="32">
        <v>1</v>
      </c>
      <c r="N9" s="6">
        <v>2030</v>
      </c>
      <c r="O9" s="207">
        <v>80104</v>
      </c>
      <c r="P9" s="7"/>
      <c r="Q9" s="7"/>
      <c r="R9" s="19" t="s">
        <v>37</v>
      </c>
      <c r="S9" s="8"/>
    </row>
    <row r="10" spans="1:24" s="4" customFormat="1" ht="45">
      <c r="A10" s="100">
        <v>7</v>
      </c>
      <c r="B10" s="105" t="s">
        <v>33</v>
      </c>
      <c r="C10" s="97" t="s">
        <v>34</v>
      </c>
      <c r="D10" s="97" t="s">
        <v>35</v>
      </c>
      <c r="E10" s="105" t="s">
        <v>28</v>
      </c>
      <c r="F10" s="106" t="s">
        <v>36</v>
      </c>
      <c r="G10" s="107">
        <f t="shared" si="0"/>
        <v>3125</v>
      </c>
      <c r="H10" s="107">
        <v>2500</v>
      </c>
      <c r="I10" s="107">
        <v>625</v>
      </c>
      <c r="J10" s="108"/>
      <c r="K10" s="99">
        <f t="shared" si="1"/>
        <v>0.8</v>
      </c>
      <c r="L10" s="99">
        <f t="shared" si="2"/>
        <v>0.2</v>
      </c>
      <c r="M10" s="49">
        <v>1</v>
      </c>
      <c r="N10" s="6">
        <v>2030</v>
      </c>
      <c r="O10" s="208">
        <v>80103</v>
      </c>
      <c r="P10" s="95"/>
      <c r="Q10" s="95"/>
      <c r="R10" s="19" t="s">
        <v>37</v>
      </c>
      <c r="S10" s="8"/>
    </row>
    <row r="11" spans="1:24" s="4" customFormat="1" ht="30">
      <c r="A11" s="42">
        <v>8</v>
      </c>
      <c r="B11" s="42" t="s">
        <v>39</v>
      </c>
      <c r="C11" s="43" t="s">
        <v>40</v>
      </c>
      <c r="D11" s="43" t="s">
        <v>41</v>
      </c>
      <c r="E11" s="42" t="s">
        <v>38</v>
      </c>
      <c r="F11" s="44" t="s">
        <v>42</v>
      </c>
      <c r="G11" s="3">
        <f t="shared" si="0"/>
        <v>3750</v>
      </c>
      <c r="H11" s="3">
        <v>3000</v>
      </c>
      <c r="I11" s="3">
        <v>750</v>
      </c>
      <c r="J11" s="1"/>
      <c r="K11" s="99">
        <f t="shared" si="1"/>
        <v>0.8</v>
      </c>
      <c r="L11" s="99">
        <f t="shared" si="2"/>
        <v>0.2</v>
      </c>
      <c r="M11" s="32">
        <v>1</v>
      </c>
      <c r="N11" s="6">
        <v>2030</v>
      </c>
      <c r="O11" s="207">
        <v>80104</v>
      </c>
      <c r="P11" s="7"/>
      <c r="Q11" s="7"/>
      <c r="R11" s="19" t="s">
        <v>43</v>
      </c>
      <c r="S11" s="8"/>
    </row>
    <row r="12" spans="1:24" s="4" customFormat="1" ht="30">
      <c r="A12" s="100">
        <v>9</v>
      </c>
      <c r="B12" s="42" t="s">
        <v>44</v>
      </c>
      <c r="C12" s="43" t="s">
        <v>45</v>
      </c>
      <c r="D12" s="43" t="s">
        <v>46</v>
      </c>
      <c r="E12" s="42" t="s">
        <v>47</v>
      </c>
      <c r="F12" s="44" t="s">
        <v>48</v>
      </c>
      <c r="G12" s="3">
        <f t="shared" si="0"/>
        <v>3125</v>
      </c>
      <c r="H12" s="3">
        <v>2500</v>
      </c>
      <c r="I12" s="3">
        <v>625</v>
      </c>
      <c r="J12" s="1"/>
      <c r="K12" s="99">
        <f t="shared" si="1"/>
        <v>0.8</v>
      </c>
      <c r="L12" s="99">
        <f t="shared" si="2"/>
        <v>0.2</v>
      </c>
      <c r="M12" s="32">
        <v>1</v>
      </c>
      <c r="N12" s="6">
        <v>2030</v>
      </c>
      <c r="O12" s="207">
        <v>80104</v>
      </c>
      <c r="P12" s="7"/>
      <c r="Q12" s="7"/>
      <c r="R12" s="19" t="s">
        <v>49</v>
      </c>
      <c r="S12" s="8"/>
      <c r="T12" s="11"/>
    </row>
    <row r="13" spans="1:24" s="4" customFormat="1" ht="30">
      <c r="A13" s="42">
        <v>10</v>
      </c>
      <c r="B13" s="42" t="s">
        <v>50</v>
      </c>
      <c r="C13" s="43" t="s">
        <v>51</v>
      </c>
      <c r="D13" s="43" t="s">
        <v>52</v>
      </c>
      <c r="E13" s="42" t="s">
        <v>53</v>
      </c>
      <c r="F13" s="44" t="s">
        <v>54</v>
      </c>
      <c r="G13" s="3">
        <f t="shared" si="0"/>
        <v>3000</v>
      </c>
      <c r="H13" s="3">
        <v>2400</v>
      </c>
      <c r="I13" s="3">
        <v>600</v>
      </c>
      <c r="J13" s="1"/>
      <c r="K13" s="99">
        <f t="shared" si="1"/>
        <v>0.8</v>
      </c>
      <c r="L13" s="99">
        <f t="shared" si="2"/>
        <v>0.2</v>
      </c>
      <c r="M13" s="32">
        <v>1</v>
      </c>
      <c r="N13" s="6">
        <v>2030</v>
      </c>
      <c r="O13" s="207">
        <v>80104</v>
      </c>
      <c r="P13" s="7"/>
      <c r="Q13" s="7"/>
      <c r="R13" s="19" t="s">
        <v>59</v>
      </c>
      <c r="S13" s="8"/>
      <c r="T13" s="11"/>
    </row>
    <row r="14" spans="1:24" s="4" customFormat="1" ht="30">
      <c r="A14" s="42">
        <v>11</v>
      </c>
      <c r="B14" s="42" t="s">
        <v>55</v>
      </c>
      <c r="C14" s="43" t="s">
        <v>56</v>
      </c>
      <c r="D14" s="43" t="s">
        <v>57</v>
      </c>
      <c r="E14" s="42" t="s">
        <v>53</v>
      </c>
      <c r="F14" s="44" t="s">
        <v>58</v>
      </c>
      <c r="G14" s="3">
        <f t="shared" si="0"/>
        <v>3750</v>
      </c>
      <c r="H14" s="3">
        <v>3000</v>
      </c>
      <c r="I14" s="3">
        <v>750</v>
      </c>
      <c r="J14" s="1"/>
      <c r="K14" s="99">
        <f t="shared" si="1"/>
        <v>0.8</v>
      </c>
      <c r="L14" s="99">
        <f t="shared" si="2"/>
        <v>0.2</v>
      </c>
      <c r="M14" s="32">
        <v>1</v>
      </c>
      <c r="N14" s="6">
        <v>2030</v>
      </c>
      <c r="O14" s="207">
        <v>80104</v>
      </c>
      <c r="P14" s="7"/>
      <c r="Q14" s="7"/>
      <c r="R14" s="19" t="s">
        <v>59</v>
      </c>
      <c r="S14" s="8"/>
      <c r="T14" s="11"/>
    </row>
    <row r="15" spans="1:24" s="4" customFormat="1">
      <c r="A15" s="100">
        <v>12</v>
      </c>
      <c r="B15" s="44" t="s">
        <v>152</v>
      </c>
      <c r="C15" s="43" t="s">
        <v>153</v>
      </c>
      <c r="D15" s="43" t="s">
        <v>154</v>
      </c>
      <c r="E15" s="42" t="s">
        <v>155</v>
      </c>
      <c r="F15" s="44" t="s">
        <v>156</v>
      </c>
      <c r="G15" s="3">
        <f t="shared" si="0"/>
        <v>3750</v>
      </c>
      <c r="H15" s="3">
        <v>3000</v>
      </c>
      <c r="I15" s="3">
        <v>750</v>
      </c>
      <c r="J15" s="1"/>
      <c r="K15" s="99">
        <f t="shared" si="1"/>
        <v>0.8</v>
      </c>
      <c r="L15" s="99">
        <f t="shared" si="2"/>
        <v>0.2</v>
      </c>
      <c r="M15" s="32">
        <v>1</v>
      </c>
      <c r="N15" s="6">
        <v>2030</v>
      </c>
      <c r="O15" s="207">
        <v>80104</v>
      </c>
      <c r="P15" s="7"/>
      <c r="Q15" s="7"/>
      <c r="R15" s="19" t="s">
        <v>157</v>
      </c>
      <c r="S15" s="8"/>
      <c r="T15" s="11"/>
    </row>
    <row r="16" spans="1:24" s="4" customFormat="1" ht="30">
      <c r="A16" s="42">
        <v>13</v>
      </c>
      <c r="B16" s="44" t="s">
        <v>158</v>
      </c>
      <c r="C16" s="43" t="s">
        <v>159</v>
      </c>
      <c r="D16" s="43" t="s">
        <v>160</v>
      </c>
      <c r="E16" s="42" t="s">
        <v>161</v>
      </c>
      <c r="F16" s="44" t="s">
        <v>162</v>
      </c>
      <c r="G16" s="3">
        <f t="shared" si="0"/>
        <v>3750</v>
      </c>
      <c r="H16" s="3">
        <v>3000</v>
      </c>
      <c r="I16" s="3">
        <v>750</v>
      </c>
      <c r="J16" s="1"/>
      <c r="K16" s="99">
        <f t="shared" si="1"/>
        <v>0.8</v>
      </c>
      <c r="L16" s="99">
        <f t="shared" si="2"/>
        <v>0.2</v>
      </c>
      <c r="M16" s="32">
        <v>1</v>
      </c>
      <c r="N16" s="6">
        <v>2030</v>
      </c>
      <c r="O16" s="207">
        <v>80104</v>
      </c>
      <c r="P16" s="7"/>
      <c r="Q16" s="7"/>
      <c r="R16" s="19" t="s">
        <v>163</v>
      </c>
      <c r="S16" s="8"/>
      <c r="T16" s="11"/>
    </row>
    <row r="17" spans="1:20" s="4" customFormat="1" ht="28.5">
      <c r="A17" s="100">
        <v>14</v>
      </c>
      <c r="B17" s="109" t="s">
        <v>60</v>
      </c>
      <c r="C17" s="43" t="s">
        <v>61</v>
      </c>
      <c r="D17" s="43" t="s">
        <v>62</v>
      </c>
      <c r="E17" s="42" t="s">
        <v>64</v>
      </c>
      <c r="F17" s="42" t="s">
        <v>63</v>
      </c>
      <c r="G17" s="3">
        <f t="shared" si="0"/>
        <v>3750</v>
      </c>
      <c r="H17" s="3">
        <v>3000</v>
      </c>
      <c r="I17" s="3">
        <v>750</v>
      </c>
      <c r="J17" s="1"/>
      <c r="K17" s="99">
        <f t="shared" si="1"/>
        <v>0.8</v>
      </c>
      <c r="L17" s="99">
        <f t="shared" si="2"/>
        <v>0.2</v>
      </c>
      <c r="M17" s="32">
        <v>1</v>
      </c>
      <c r="N17" s="6">
        <v>2030</v>
      </c>
      <c r="O17" s="207">
        <v>80104</v>
      </c>
      <c r="P17" s="7"/>
      <c r="Q17" s="7"/>
      <c r="R17" s="19" t="s">
        <v>65</v>
      </c>
      <c r="S17" s="8"/>
      <c r="T17" s="11"/>
    </row>
    <row r="18" spans="1:20" s="4" customFormat="1" ht="45">
      <c r="A18" s="42">
        <v>15</v>
      </c>
      <c r="B18" s="59" t="s">
        <v>66</v>
      </c>
      <c r="C18" s="110">
        <v>1234906</v>
      </c>
      <c r="D18" s="69">
        <v>9815</v>
      </c>
      <c r="E18" s="54" t="s">
        <v>67</v>
      </c>
      <c r="F18" s="111" t="s">
        <v>68</v>
      </c>
      <c r="G18" s="3">
        <f t="shared" si="0"/>
        <v>3125</v>
      </c>
      <c r="H18" s="2">
        <v>2500</v>
      </c>
      <c r="I18" s="2">
        <v>625</v>
      </c>
      <c r="J18" s="112"/>
      <c r="K18" s="99">
        <f t="shared" si="1"/>
        <v>0.8</v>
      </c>
      <c r="L18" s="99">
        <f t="shared" si="2"/>
        <v>0.2</v>
      </c>
      <c r="M18" s="32">
        <v>1</v>
      </c>
      <c r="N18" s="6">
        <v>2030</v>
      </c>
      <c r="O18" s="208">
        <v>80103</v>
      </c>
      <c r="P18" s="7"/>
      <c r="Q18" s="7"/>
      <c r="R18" s="19" t="s">
        <v>71</v>
      </c>
      <c r="S18" s="8"/>
      <c r="T18" s="11"/>
    </row>
    <row r="19" spans="1:20" s="4" customFormat="1" ht="45">
      <c r="A19" s="42">
        <v>16</v>
      </c>
      <c r="B19" s="59" t="s">
        <v>69</v>
      </c>
      <c r="C19" s="113">
        <v>1234792</v>
      </c>
      <c r="D19" s="60">
        <v>23353</v>
      </c>
      <c r="E19" s="54" t="s">
        <v>67</v>
      </c>
      <c r="F19" s="111" t="s">
        <v>70</v>
      </c>
      <c r="G19" s="3">
        <f t="shared" si="0"/>
        <v>3125</v>
      </c>
      <c r="H19" s="114">
        <v>2500</v>
      </c>
      <c r="I19" s="114">
        <v>625</v>
      </c>
      <c r="J19" s="112"/>
      <c r="K19" s="99">
        <f t="shared" si="1"/>
        <v>0.8</v>
      </c>
      <c r="L19" s="99">
        <f t="shared" si="2"/>
        <v>0.2</v>
      </c>
      <c r="M19" s="32">
        <v>1</v>
      </c>
      <c r="N19" s="6">
        <v>2030</v>
      </c>
      <c r="O19" s="208">
        <v>80103</v>
      </c>
      <c r="P19" s="7"/>
      <c r="Q19" s="7"/>
      <c r="R19" s="19" t="s">
        <v>71</v>
      </c>
      <c r="S19" s="8"/>
      <c r="T19" s="11"/>
    </row>
    <row r="20" spans="1:20" s="4" customFormat="1" ht="45">
      <c r="A20" s="100">
        <v>17</v>
      </c>
      <c r="B20" s="102" t="s">
        <v>72</v>
      </c>
      <c r="C20" s="31">
        <v>1202540</v>
      </c>
      <c r="D20" s="31">
        <v>81589</v>
      </c>
      <c r="E20" s="115" t="s">
        <v>75</v>
      </c>
      <c r="F20" s="115" t="s">
        <v>76</v>
      </c>
      <c r="G20" s="3">
        <f t="shared" si="0"/>
        <v>1875</v>
      </c>
      <c r="H20" s="114">
        <v>1500</v>
      </c>
      <c r="I20" s="114">
        <v>375</v>
      </c>
      <c r="J20" s="112"/>
      <c r="K20" s="99">
        <f t="shared" si="1"/>
        <v>0.8</v>
      </c>
      <c r="L20" s="99">
        <f t="shared" si="2"/>
        <v>0.2</v>
      </c>
      <c r="M20" s="32">
        <v>1</v>
      </c>
      <c r="N20" s="6">
        <v>2030</v>
      </c>
      <c r="O20" s="208">
        <v>80103</v>
      </c>
      <c r="P20" s="7"/>
      <c r="Q20" s="7"/>
      <c r="R20" s="19" t="s">
        <v>79</v>
      </c>
      <c r="S20" s="8"/>
      <c r="T20" s="11"/>
    </row>
    <row r="21" spans="1:20" s="4" customFormat="1" ht="30">
      <c r="A21" s="42">
        <v>18</v>
      </c>
      <c r="B21" s="102" t="s">
        <v>73</v>
      </c>
      <c r="C21" s="31">
        <v>121419640</v>
      </c>
      <c r="D21" s="31">
        <v>81588</v>
      </c>
      <c r="E21" s="115" t="s">
        <v>75</v>
      </c>
      <c r="F21" s="115" t="s">
        <v>77</v>
      </c>
      <c r="G21" s="3">
        <f t="shared" si="0"/>
        <v>3750</v>
      </c>
      <c r="H21" s="114">
        <v>3000</v>
      </c>
      <c r="I21" s="114">
        <v>750</v>
      </c>
      <c r="J21" s="1"/>
      <c r="K21" s="99">
        <f t="shared" si="1"/>
        <v>0.8</v>
      </c>
      <c r="L21" s="99">
        <f t="shared" si="2"/>
        <v>0.2</v>
      </c>
      <c r="M21" s="32">
        <v>1</v>
      </c>
      <c r="N21" s="6">
        <v>2030</v>
      </c>
      <c r="O21" s="207">
        <v>80104</v>
      </c>
      <c r="P21" s="7"/>
      <c r="Q21" s="7"/>
      <c r="R21" s="19" t="s">
        <v>79</v>
      </c>
      <c r="S21" s="8"/>
      <c r="T21" s="11"/>
    </row>
    <row r="22" spans="1:20" s="4" customFormat="1" ht="45">
      <c r="A22" s="100">
        <v>19</v>
      </c>
      <c r="B22" s="102" t="s">
        <v>74</v>
      </c>
      <c r="C22" s="31">
        <v>718447</v>
      </c>
      <c r="D22" s="31">
        <v>80107</v>
      </c>
      <c r="E22" s="115" t="s">
        <v>75</v>
      </c>
      <c r="F22" s="115" t="s">
        <v>78</v>
      </c>
      <c r="G22" s="3">
        <f t="shared" si="0"/>
        <v>1875</v>
      </c>
      <c r="H22" s="114">
        <v>1500</v>
      </c>
      <c r="I22" s="114">
        <v>375</v>
      </c>
      <c r="J22" s="112"/>
      <c r="K22" s="99">
        <f t="shared" si="1"/>
        <v>0.8</v>
      </c>
      <c r="L22" s="99">
        <f t="shared" si="2"/>
        <v>0.2</v>
      </c>
      <c r="M22" s="32">
        <v>1</v>
      </c>
      <c r="N22" s="6">
        <v>2030</v>
      </c>
      <c r="O22" s="208">
        <v>80103</v>
      </c>
      <c r="P22" s="7"/>
      <c r="Q22" s="7"/>
      <c r="R22" s="19" t="s">
        <v>79</v>
      </c>
      <c r="S22" s="8"/>
      <c r="T22" s="11"/>
    </row>
    <row r="23" spans="1:20" s="4" customFormat="1">
      <c r="A23" s="42">
        <v>20</v>
      </c>
      <c r="B23" s="102" t="s">
        <v>80</v>
      </c>
      <c r="C23" s="31">
        <v>492692940</v>
      </c>
      <c r="D23" s="31">
        <v>24677</v>
      </c>
      <c r="E23" s="115" t="s">
        <v>82</v>
      </c>
      <c r="F23" s="115" t="s">
        <v>83</v>
      </c>
      <c r="G23" s="3">
        <f t="shared" si="0"/>
        <v>3125</v>
      </c>
      <c r="H23" s="114">
        <v>2500</v>
      </c>
      <c r="I23" s="114">
        <v>625</v>
      </c>
      <c r="J23" s="112"/>
      <c r="K23" s="99">
        <f t="shared" si="1"/>
        <v>0.8</v>
      </c>
      <c r="L23" s="99">
        <f t="shared" si="2"/>
        <v>0.2</v>
      </c>
      <c r="M23" s="32">
        <v>1</v>
      </c>
      <c r="N23" s="6">
        <v>2030</v>
      </c>
      <c r="O23" s="207">
        <v>80104</v>
      </c>
      <c r="P23" s="7"/>
      <c r="Q23" s="7"/>
      <c r="R23" s="19" t="s">
        <v>85</v>
      </c>
      <c r="S23" s="8"/>
      <c r="T23" s="11"/>
    </row>
    <row r="24" spans="1:20" s="41" customFormat="1">
      <c r="A24" s="42">
        <v>21</v>
      </c>
      <c r="B24" s="42" t="s">
        <v>81</v>
      </c>
      <c r="C24" s="31">
        <v>492692933</v>
      </c>
      <c r="D24" s="31">
        <v>27320</v>
      </c>
      <c r="E24" s="115" t="s">
        <v>82</v>
      </c>
      <c r="F24" s="42" t="s">
        <v>84</v>
      </c>
      <c r="G24" s="3">
        <f t="shared" si="0"/>
        <v>3125</v>
      </c>
      <c r="H24" s="114">
        <v>2500</v>
      </c>
      <c r="I24" s="114">
        <v>625</v>
      </c>
      <c r="J24" s="116"/>
      <c r="K24" s="99">
        <f t="shared" si="1"/>
        <v>0.8</v>
      </c>
      <c r="L24" s="99">
        <f t="shared" si="2"/>
        <v>0.2</v>
      </c>
      <c r="M24" s="32">
        <v>1</v>
      </c>
      <c r="N24" s="6">
        <v>2030</v>
      </c>
      <c r="O24" s="207">
        <v>80104</v>
      </c>
      <c r="P24" s="38"/>
      <c r="Q24" s="38"/>
      <c r="R24" s="19" t="s">
        <v>85</v>
      </c>
      <c r="S24" s="39"/>
      <c r="T24" s="40"/>
    </row>
    <row r="25" spans="1:20" s="4" customFormat="1">
      <c r="A25" s="100">
        <v>22</v>
      </c>
      <c r="B25" s="59" t="s">
        <v>87</v>
      </c>
      <c r="C25" s="60">
        <v>357697958</v>
      </c>
      <c r="D25" s="60">
        <v>70899</v>
      </c>
      <c r="E25" s="55" t="s">
        <v>86</v>
      </c>
      <c r="F25" s="111" t="s">
        <v>88</v>
      </c>
      <c r="G25" s="3">
        <f t="shared" si="0"/>
        <v>3750</v>
      </c>
      <c r="H25" s="117">
        <v>3000</v>
      </c>
      <c r="I25" s="117">
        <v>750</v>
      </c>
      <c r="J25" s="112"/>
      <c r="K25" s="99">
        <f t="shared" si="1"/>
        <v>0.8</v>
      </c>
      <c r="L25" s="99">
        <f t="shared" si="2"/>
        <v>0.2</v>
      </c>
      <c r="M25" s="32">
        <v>1</v>
      </c>
      <c r="N25" s="6">
        <v>2030</v>
      </c>
      <c r="O25" s="207">
        <v>80104</v>
      </c>
      <c r="P25" s="7"/>
      <c r="Q25" s="7"/>
      <c r="R25" s="19" t="s">
        <v>99</v>
      </c>
      <c r="S25" s="8"/>
      <c r="T25" s="11"/>
    </row>
    <row r="26" spans="1:20" s="4" customFormat="1">
      <c r="A26" s="42">
        <v>23</v>
      </c>
      <c r="B26" s="118" t="s">
        <v>89</v>
      </c>
      <c r="C26" s="60">
        <v>357697964</v>
      </c>
      <c r="D26" s="60">
        <v>72829</v>
      </c>
      <c r="E26" s="55" t="s">
        <v>86</v>
      </c>
      <c r="F26" s="118" t="s">
        <v>90</v>
      </c>
      <c r="G26" s="3">
        <f t="shared" si="0"/>
        <v>1875</v>
      </c>
      <c r="H26" s="117">
        <v>1500</v>
      </c>
      <c r="I26" s="117">
        <v>375</v>
      </c>
      <c r="J26" s="1"/>
      <c r="K26" s="99">
        <f t="shared" si="1"/>
        <v>0.8</v>
      </c>
      <c r="L26" s="99">
        <f t="shared" si="2"/>
        <v>0.2</v>
      </c>
      <c r="M26" s="32">
        <v>1</v>
      </c>
      <c r="N26" s="6">
        <v>2030</v>
      </c>
      <c r="O26" s="207">
        <v>80104</v>
      </c>
      <c r="P26" s="7"/>
      <c r="Q26" s="7"/>
      <c r="R26" s="19" t="s">
        <v>99</v>
      </c>
      <c r="S26" s="8"/>
      <c r="T26" s="11"/>
    </row>
    <row r="27" spans="1:20" s="96" customFormat="1" ht="30">
      <c r="A27" s="100">
        <v>24</v>
      </c>
      <c r="B27" s="119" t="s">
        <v>777</v>
      </c>
      <c r="C27" s="120" t="s">
        <v>91</v>
      </c>
      <c r="D27" s="121">
        <v>70895</v>
      </c>
      <c r="E27" s="94" t="s">
        <v>86</v>
      </c>
      <c r="F27" s="106" t="s">
        <v>92</v>
      </c>
      <c r="G27" s="107">
        <f t="shared" si="0"/>
        <v>1875</v>
      </c>
      <c r="H27" s="107">
        <v>1500</v>
      </c>
      <c r="I27" s="107">
        <v>375</v>
      </c>
      <c r="J27" s="122"/>
      <c r="K27" s="123">
        <f t="shared" si="1"/>
        <v>0.8</v>
      </c>
      <c r="L27" s="123">
        <f t="shared" si="2"/>
        <v>0.2</v>
      </c>
      <c r="M27" s="49">
        <v>1</v>
      </c>
      <c r="N27" s="6">
        <v>2030</v>
      </c>
      <c r="O27" s="208">
        <v>80103</v>
      </c>
      <c r="P27" s="95"/>
      <c r="Q27" s="95"/>
      <c r="R27" s="19" t="s">
        <v>99</v>
      </c>
      <c r="S27" s="20"/>
    </row>
    <row r="28" spans="1:20" s="4" customFormat="1">
      <c r="A28" s="42">
        <v>25</v>
      </c>
      <c r="B28" s="118" t="s">
        <v>93</v>
      </c>
      <c r="C28" s="60">
        <v>357697987</v>
      </c>
      <c r="D28" s="60">
        <v>70900</v>
      </c>
      <c r="E28" s="55" t="s">
        <v>86</v>
      </c>
      <c r="F28" s="118" t="s">
        <v>94</v>
      </c>
      <c r="G28" s="3">
        <f t="shared" si="0"/>
        <v>3750</v>
      </c>
      <c r="H28" s="3">
        <v>3000</v>
      </c>
      <c r="I28" s="3">
        <v>750</v>
      </c>
      <c r="J28" s="1"/>
      <c r="K28" s="99">
        <f t="shared" si="1"/>
        <v>0.8</v>
      </c>
      <c r="L28" s="99">
        <f t="shared" si="2"/>
        <v>0.2</v>
      </c>
      <c r="M28" s="32">
        <v>1</v>
      </c>
      <c r="N28" s="6">
        <v>2030</v>
      </c>
      <c r="O28" s="207">
        <v>80104</v>
      </c>
      <c r="P28" s="7"/>
      <c r="Q28" s="7"/>
      <c r="R28" s="19" t="s">
        <v>99</v>
      </c>
      <c r="S28" s="8"/>
      <c r="T28" s="11"/>
    </row>
    <row r="29" spans="1:20" s="37" customFormat="1">
      <c r="A29" s="42">
        <v>26</v>
      </c>
      <c r="B29" s="118" t="s">
        <v>95</v>
      </c>
      <c r="C29" s="60">
        <v>357697970</v>
      </c>
      <c r="D29" s="60">
        <v>72827</v>
      </c>
      <c r="E29" s="55" t="s">
        <v>86</v>
      </c>
      <c r="F29" s="33" t="s">
        <v>96</v>
      </c>
      <c r="G29" s="3">
        <f t="shared" si="0"/>
        <v>3125</v>
      </c>
      <c r="H29" s="3">
        <v>2500</v>
      </c>
      <c r="I29" s="3">
        <v>625</v>
      </c>
      <c r="J29" s="1"/>
      <c r="K29" s="99">
        <f t="shared" si="1"/>
        <v>0.8</v>
      </c>
      <c r="L29" s="99">
        <f t="shared" si="2"/>
        <v>0.2</v>
      </c>
      <c r="M29" s="32">
        <v>1</v>
      </c>
      <c r="N29" s="6">
        <v>2030</v>
      </c>
      <c r="O29" s="207">
        <v>80104</v>
      </c>
      <c r="P29" s="34"/>
      <c r="Q29" s="34"/>
      <c r="R29" s="19" t="s">
        <v>99</v>
      </c>
      <c r="S29" s="35"/>
      <c r="T29" s="36"/>
    </row>
    <row r="30" spans="1:20" s="4" customFormat="1" ht="30">
      <c r="A30" s="100">
        <v>27</v>
      </c>
      <c r="B30" s="119" t="s">
        <v>778</v>
      </c>
      <c r="C30" s="124" t="s">
        <v>97</v>
      </c>
      <c r="D30" s="60">
        <v>70897</v>
      </c>
      <c r="E30" s="55" t="s">
        <v>86</v>
      </c>
      <c r="F30" s="42" t="s">
        <v>98</v>
      </c>
      <c r="G30" s="3">
        <f t="shared" si="0"/>
        <v>1875</v>
      </c>
      <c r="H30" s="3">
        <v>1500</v>
      </c>
      <c r="I30" s="3">
        <v>375</v>
      </c>
      <c r="J30" s="98"/>
      <c r="K30" s="99">
        <f t="shared" si="1"/>
        <v>0.8</v>
      </c>
      <c r="L30" s="99">
        <f t="shared" si="2"/>
        <v>0.2</v>
      </c>
      <c r="M30" s="32">
        <v>1</v>
      </c>
      <c r="N30" s="6">
        <v>2030</v>
      </c>
      <c r="O30" s="208">
        <v>80103</v>
      </c>
      <c r="P30" s="7"/>
      <c r="Q30" s="7"/>
      <c r="R30" s="19" t="s">
        <v>99</v>
      </c>
      <c r="S30" s="8"/>
      <c r="T30" s="11"/>
    </row>
    <row r="31" spans="1:20" s="4" customFormat="1">
      <c r="A31" s="42">
        <v>28</v>
      </c>
      <c r="B31" s="118" t="s">
        <v>164</v>
      </c>
      <c r="C31" s="124" t="s">
        <v>165</v>
      </c>
      <c r="D31" s="60">
        <v>267979</v>
      </c>
      <c r="E31" s="55" t="s">
        <v>166</v>
      </c>
      <c r="F31" s="42" t="s">
        <v>167</v>
      </c>
      <c r="G31" s="3">
        <f t="shared" si="0"/>
        <v>3125</v>
      </c>
      <c r="H31" s="3">
        <v>2500</v>
      </c>
      <c r="I31" s="3">
        <v>625</v>
      </c>
      <c r="J31" s="98"/>
      <c r="K31" s="99">
        <f t="shared" si="1"/>
        <v>0.8</v>
      </c>
      <c r="L31" s="99">
        <f t="shared" si="2"/>
        <v>0.2</v>
      </c>
      <c r="M31" s="32">
        <v>1</v>
      </c>
      <c r="N31" s="6">
        <v>2830</v>
      </c>
      <c r="O31" s="207">
        <v>80104</v>
      </c>
      <c r="P31" s="7"/>
      <c r="Q31" s="7"/>
      <c r="R31" s="19" t="s">
        <v>168</v>
      </c>
      <c r="S31" s="8"/>
      <c r="T31" s="11"/>
    </row>
    <row r="32" spans="1:20" s="4" customFormat="1">
      <c r="A32" s="100">
        <v>29</v>
      </c>
      <c r="B32" s="42" t="s">
        <v>100</v>
      </c>
      <c r="C32" s="43" t="s">
        <v>102</v>
      </c>
      <c r="D32" s="43" t="s">
        <v>103</v>
      </c>
      <c r="E32" s="42" t="s">
        <v>104</v>
      </c>
      <c r="F32" s="42" t="s">
        <v>105</v>
      </c>
      <c r="G32" s="3">
        <f t="shared" si="0"/>
        <v>2500</v>
      </c>
      <c r="H32" s="3">
        <v>2000</v>
      </c>
      <c r="I32" s="3">
        <v>500</v>
      </c>
      <c r="J32" s="98"/>
      <c r="K32" s="99">
        <f t="shared" si="1"/>
        <v>0.8</v>
      </c>
      <c r="L32" s="99">
        <f t="shared" si="2"/>
        <v>0.2</v>
      </c>
      <c r="M32" s="32">
        <v>1</v>
      </c>
      <c r="N32" s="6">
        <v>2030</v>
      </c>
      <c r="O32" s="207">
        <v>80104</v>
      </c>
      <c r="P32" s="7"/>
      <c r="Q32" s="7"/>
      <c r="R32" s="19" t="s">
        <v>109</v>
      </c>
      <c r="S32" s="8"/>
      <c r="T32" s="11"/>
    </row>
    <row r="33" spans="1:20" s="4" customFormat="1">
      <c r="A33" s="42">
        <v>30</v>
      </c>
      <c r="B33" s="42" t="s">
        <v>101</v>
      </c>
      <c r="C33" s="43" t="s">
        <v>106</v>
      </c>
      <c r="D33" s="43" t="s">
        <v>107</v>
      </c>
      <c r="E33" s="42" t="s">
        <v>104</v>
      </c>
      <c r="F33" s="42" t="s">
        <v>108</v>
      </c>
      <c r="G33" s="3">
        <f t="shared" si="0"/>
        <v>3000</v>
      </c>
      <c r="H33" s="3">
        <v>2400</v>
      </c>
      <c r="I33" s="3">
        <v>600</v>
      </c>
      <c r="J33" s="98"/>
      <c r="K33" s="99">
        <f t="shared" si="1"/>
        <v>0.8</v>
      </c>
      <c r="L33" s="99">
        <f t="shared" si="2"/>
        <v>0.2</v>
      </c>
      <c r="M33" s="32">
        <v>1</v>
      </c>
      <c r="N33" s="6">
        <v>2030</v>
      </c>
      <c r="O33" s="207">
        <v>80104</v>
      </c>
      <c r="P33" s="7"/>
      <c r="Q33" s="7"/>
      <c r="R33" s="19" t="s">
        <v>109</v>
      </c>
      <c r="S33" s="8"/>
      <c r="T33" s="11"/>
    </row>
    <row r="34" spans="1:20" s="4" customFormat="1" ht="30">
      <c r="A34" s="42">
        <v>31</v>
      </c>
      <c r="B34" s="42" t="s">
        <v>110</v>
      </c>
      <c r="C34" s="43" t="s">
        <v>111</v>
      </c>
      <c r="D34" s="43" t="s">
        <v>112</v>
      </c>
      <c r="E34" s="42" t="s">
        <v>113</v>
      </c>
      <c r="F34" s="42" t="s">
        <v>114</v>
      </c>
      <c r="G34" s="3">
        <f t="shared" si="0"/>
        <v>3000</v>
      </c>
      <c r="H34" s="3">
        <v>2400</v>
      </c>
      <c r="I34" s="3">
        <v>600</v>
      </c>
      <c r="J34" s="98"/>
      <c r="K34" s="99">
        <f t="shared" si="1"/>
        <v>0.8</v>
      </c>
      <c r="L34" s="99">
        <f t="shared" si="2"/>
        <v>0.2</v>
      </c>
      <c r="M34" s="32">
        <v>1</v>
      </c>
      <c r="N34" s="6">
        <v>2030</v>
      </c>
      <c r="O34" s="207">
        <v>80104</v>
      </c>
      <c r="P34" s="7"/>
      <c r="Q34" s="7"/>
      <c r="R34" s="19" t="s">
        <v>115</v>
      </c>
      <c r="S34" s="8"/>
    </row>
    <row r="35" spans="1:20" s="4" customFormat="1" ht="53.25" customHeight="1">
      <c r="A35" s="100">
        <v>32</v>
      </c>
      <c r="B35" s="125" t="s">
        <v>116</v>
      </c>
      <c r="C35" s="126">
        <v>971235</v>
      </c>
      <c r="D35" s="126">
        <v>50352</v>
      </c>
      <c r="E35" s="56" t="s">
        <v>117</v>
      </c>
      <c r="F35" s="42" t="s">
        <v>118</v>
      </c>
      <c r="G35" s="3">
        <f t="shared" si="0"/>
        <v>4000</v>
      </c>
      <c r="H35" s="3">
        <v>3000</v>
      </c>
      <c r="I35" s="3">
        <v>1000</v>
      </c>
      <c r="J35" s="98"/>
      <c r="K35" s="99">
        <f t="shared" si="1"/>
        <v>0.75</v>
      </c>
      <c r="L35" s="99">
        <f t="shared" si="2"/>
        <v>0.25</v>
      </c>
      <c r="M35" s="32">
        <v>1</v>
      </c>
      <c r="N35" s="6">
        <v>2030</v>
      </c>
      <c r="O35" s="207">
        <v>80104</v>
      </c>
      <c r="P35" s="7"/>
      <c r="Q35" s="7"/>
      <c r="R35" s="19" t="s">
        <v>135</v>
      </c>
      <c r="S35" s="10"/>
      <c r="T35" s="11"/>
    </row>
    <row r="36" spans="1:20" s="4" customFormat="1" ht="28.5">
      <c r="A36" s="42">
        <v>33</v>
      </c>
      <c r="B36" s="127" t="s">
        <v>119</v>
      </c>
      <c r="C36" s="128">
        <v>490674121</v>
      </c>
      <c r="D36" s="128">
        <v>103691</v>
      </c>
      <c r="E36" s="56" t="s">
        <v>117</v>
      </c>
      <c r="F36" s="44" t="s">
        <v>120</v>
      </c>
      <c r="G36" s="2">
        <f t="shared" si="0"/>
        <v>1875</v>
      </c>
      <c r="H36" s="3">
        <v>1500</v>
      </c>
      <c r="I36" s="3">
        <v>375</v>
      </c>
      <c r="J36" s="1"/>
      <c r="K36" s="99">
        <f t="shared" ref="K36:K67" si="3">H36/G36*100%</f>
        <v>0.8</v>
      </c>
      <c r="L36" s="99">
        <f t="shared" ref="L36:L67" si="4">I36/G36*100%</f>
        <v>0.2</v>
      </c>
      <c r="M36" s="32">
        <v>1</v>
      </c>
      <c r="N36" s="6">
        <v>2030</v>
      </c>
      <c r="O36" s="208">
        <v>80103</v>
      </c>
      <c r="P36" s="7"/>
      <c r="Q36" s="7"/>
      <c r="R36" s="19" t="s">
        <v>135</v>
      </c>
      <c r="S36" s="8"/>
    </row>
    <row r="37" spans="1:20" s="48" customFormat="1" ht="42.75">
      <c r="A37" s="100">
        <v>34</v>
      </c>
      <c r="B37" s="127" t="s">
        <v>121</v>
      </c>
      <c r="C37" s="128">
        <v>490674061</v>
      </c>
      <c r="D37" s="128">
        <v>50342</v>
      </c>
      <c r="E37" s="56" t="s">
        <v>117</v>
      </c>
      <c r="F37" s="44" t="s">
        <v>122</v>
      </c>
      <c r="G37" s="2">
        <f t="shared" si="0"/>
        <v>1875</v>
      </c>
      <c r="H37" s="3">
        <v>1500</v>
      </c>
      <c r="I37" s="3">
        <v>375</v>
      </c>
      <c r="J37" s="1"/>
      <c r="K37" s="99">
        <f t="shared" si="3"/>
        <v>0.8</v>
      </c>
      <c r="L37" s="99">
        <f t="shared" si="4"/>
        <v>0.2</v>
      </c>
      <c r="M37" s="32">
        <v>1</v>
      </c>
      <c r="N37" s="6">
        <v>2030</v>
      </c>
      <c r="O37" s="208">
        <v>80103</v>
      </c>
      <c r="P37" s="45"/>
      <c r="Q37" s="45"/>
      <c r="R37" s="19" t="s">
        <v>135</v>
      </c>
      <c r="S37" s="46"/>
      <c r="T37" s="47"/>
    </row>
    <row r="38" spans="1:20" s="48" customFormat="1" ht="42.75">
      <c r="A38" s="42">
        <v>35</v>
      </c>
      <c r="B38" s="127" t="s">
        <v>123</v>
      </c>
      <c r="C38" s="128">
        <v>490674078</v>
      </c>
      <c r="D38" s="128">
        <v>103690</v>
      </c>
      <c r="E38" s="56" t="s">
        <v>117</v>
      </c>
      <c r="F38" s="44" t="s">
        <v>124</v>
      </c>
      <c r="G38" s="2">
        <f t="shared" si="0"/>
        <v>1875</v>
      </c>
      <c r="H38" s="3">
        <v>1500</v>
      </c>
      <c r="I38" s="3">
        <v>375</v>
      </c>
      <c r="J38" s="1"/>
      <c r="K38" s="99">
        <f t="shared" si="3"/>
        <v>0.8</v>
      </c>
      <c r="L38" s="99">
        <f t="shared" si="4"/>
        <v>0.2</v>
      </c>
      <c r="M38" s="32">
        <v>1</v>
      </c>
      <c r="N38" s="6">
        <v>2030</v>
      </c>
      <c r="O38" s="208">
        <v>80103</v>
      </c>
      <c r="P38" s="45"/>
      <c r="Q38" s="45"/>
      <c r="R38" s="19" t="s">
        <v>135</v>
      </c>
      <c r="S38" s="46"/>
      <c r="T38" s="47"/>
    </row>
    <row r="39" spans="1:20" s="4" customFormat="1" ht="42.75">
      <c r="A39" s="42">
        <v>36</v>
      </c>
      <c r="B39" s="127" t="s">
        <v>125</v>
      </c>
      <c r="C39" s="128">
        <v>490674115</v>
      </c>
      <c r="D39" s="128">
        <v>50349</v>
      </c>
      <c r="E39" s="56" t="s">
        <v>117</v>
      </c>
      <c r="F39" s="44" t="s">
        <v>127</v>
      </c>
      <c r="G39" s="2">
        <f t="shared" si="0"/>
        <v>1875</v>
      </c>
      <c r="H39" s="3">
        <v>1500</v>
      </c>
      <c r="I39" s="3">
        <v>375</v>
      </c>
      <c r="J39" s="1"/>
      <c r="K39" s="99">
        <f t="shared" si="3"/>
        <v>0.8</v>
      </c>
      <c r="L39" s="99">
        <f t="shared" si="4"/>
        <v>0.2</v>
      </c>
      <c r="M39" s="32">
        <v>1</v>
      </c>
      <c r="N39" s="6">
        <v>2030</v>
      </c>
      <c r="O39" s="208">
        <v>80103</v>
      </c>
      <c r="P39" s="7"/>
      <c r="Q39" s="7"/>
      <c r="R39" s="19" t="s">
        <v>135</v>
      </c>
      <c r="S39" s="8"/>
    </row>
    <row r="40" spans="1:20" s="4" customFormat="1" ht="42.75">
      <c r="A40" s="100">
        <v>37</v>
      </c>
      <c r="B40" s="127" t="s">
        <v>126</v>
      </c>
      <c r="C40" s="128">
        <v>490674090</v>
      </c>
      <c r="D40" s="128">
        <v>103710</v>
      </c>
      <c r="E40" s="56" t="s">
        <v>117</v>
      </c>
      <c r="F40" s="44" t="s">
        <v>128</v>
      </c>
      <c r="G40" s="2">
        <f t="shared" si="0"/>
        <v>3125</v>
      </c>
      <c r="H40" s="3">
        <v>2500</v>
      </c>
      <c r="I40" s="3">
        <v>625</v>
      </c>
      <c r="J40" s="1"/>
      <c r="K40" s="99">
        <f t="shared" si="3"/>
        <v>0.8</v>
      </c>
      <c r="L40" s="99">
        <f t="shared" si="4"/>
        <v>0.2</v>
      </c>
      <c r="M40" s="32">
        <v>1</v>
      </c>
      <c r="N40" s="6">
        <v>2030</v>
      </c>
      <c r="O40" s="208">
        <v>80103</v>
      </c>
      <c r="P40" s="7"/>
      <c r="Q40" s="7"/>
      <c r="R40" s="19" t="s">
        <v>135</v>
      </c>
      <c r="S40" s="8"/>
      <c r="T40" s="11"/>
    </row>
    <row r="41" spans="1:20" s="4" customFormat="1" ht="42.75">
      <c r="A41" s="42">
        <v>38</v>
      </c>
      <c r="B41" s="127" t="s">
        <v>129</v>
      </c>
      <c r="C41" s="128">
        <v>490674150</v>
      </c>
      <c r="D41" s="128">
        <v>50345</v>
      </c>
      <c r="E41" s="56" t="s">
        <v>117</v>
      </c>
      <c r="F41" s="44" t="s">
        <v>130</v>
      </c>
      <c r="G41" s="2">
        <f t="shared" si="0"/>
        <v>1875</v>
      </c>
      <c r="H41" s="3">
        <v>1500</v>
      </c>
      <c r="I41" s="3">
        <v>375</v>
      </c>
      <c r="J41" s="1"/>
      <c r="K41" s="99">
        <f t="shared" si="3"/>
        <v>0.8</v>
      </c>
      <c r="L41" s="99">
        <f t="shared" si="4"/>
        <v>0.2</v>
      </c>
      <c r="M41" s="32">
        <v>1</v>
      </c>
      <c r="N41" s="6">
        <v>2030</v>
      </c>
      <c r="O41" s="208">
        <v>80103</v>
      </c>
      <c r="P41" s="7"/>
      <c r="Q41" s="7"/>
      <c r="R41" s="19" t="s">
        <v>135</v>
      </c>
      <c r="S41" s="8"/>
      <c r="T41" s="11"/>
    </row>
    <row r="42" spans="1:20" s="4" customFormat="1" ht="42.75">
      <c r="A42" s="100">
        <v>39</v>
      </c>
      <c r="B42" s="127" t="s">
        <v>131</v>
      </c>
      <c r="C42" s="128">
        <v>490674084</v>
      </c>
      <c r="D42" s="128">
        <v>50348</v>
      </c>
      <c r="E42" s="56" t="s">
        <v>117</v>
      </c>
      <c r="F42" s="44" t="s">
        <v>133</v>
      </c>
      <c r="G42" s="2">
        <f t="shared" si="0"/>
        <v>1875</v>
      </c>
      <c r="H42" s="3">
        <v>1500</v>
      </c>
      <c r="I42" s="3">
        <v>375</v>
      </c>
      <c r="J42" s="1"/>
      <c r="K42" s="99">
        <f t="shared" si="3"/>
        <v>0.8</v>
      </c>
      <c r="L42" s="99">
        <f t="shared" si="4"/>
        <v>0.2</v>
      </c>
      <c r="M42" s="32">
        <v>1</v>
      </c>
      <c r="N42" s="6">
        <v>2030</v>
      </c>
      <c r="O42" s="208">
        <v>80103</v>
      </c>
      <c r="P42" s="7"/>
      <c r="Q42" s="7"/>
      <c r="R42" s="19" t="s">
        <v>135</v>
      </c>
      <c r="S42" s="8"/>
      <c r="T42" s="11"/>
    </row>
    <row r="43" spans="1:20" s="4" customFormat="1" ht="42.75">
      <c r="A43" s="42">
        <v>40</v>
      </c>
      <c r="B43" s="127" t="s">
        <v>132</v>
      </c>
      <c r="C43" s="128">
        <v>490674138</v>
      </c>
      <c r="D43" s="128">
        <v>50346</v>
      </c>
      <c r="E43" s="56" t="s">
        <v>117</v>
      </c>
      <c r="F43" s="44" t="s">
        <v>134</v>
      </c>
      <c r="G43" s="2">
        <f t="shared" si="0"/>
        <v>1875</v>
      </c>
      <c r="H43" s="3">
        <v>1500</v>
      </c>
      <c r="I43" s="3">
        <v>375</v>
      </c>
      <c r="J43" s="1"/>
      <c r="K43" s="99">
        <f t="shared" si="3"/>
        <v>0.8</v>
      </c>
      <c r="L43" s="99">
        <f t="shared" si="4"/>
        <v>0.2</v>
      </c>
      <c r="M43" s="32">
        <v>1</v>
      </c>
      <c r="N43" s="6">
        <v>2030</v>
      </c>
      <c r="O43" s="208">
        <v>80103</v>
      </c>
      <c r="P43" s="7"/>
      <c r="Q43" s="7"/>
      <c r="R43" s="19" t="s">
        <v>135</v>
      </c>
      <c r="S43" s="8"/>
      <c r="T43" s="11"/>
    </row>
    <row r="44" spans="1:20" s="4" customFormat="1">
      <c r="A44" s="42">
        <v>41</v>
      </c>
      <c r="B44" s="42" t="s">
        <v>136</v>
      </c>
      <c r="C44" s="43" t="s">
        <v>137</v>
      </c>
      <c r="D44" s="43" t="s">
        <v>138</v>
      </c>
      <c r="E44" s="42" t="s">
        <v>139</v>
      </c>
      <c r="F44" s="44" t="s">
        <v>140</v>
      </c>
      <c r="G44" s="2">
        <f t="shared" si="0"/>
        <v>3125</v>
      </c>
      <c r="H44" s="3">
        <v>2500</v>
      </c>
      <c r="I44" s="3">
        <v>625</v>
      </c>
      <c r="J44" s="1"/>
      <c r="K44" s="99">
        <f t="shared" si="3"/>
        <v>0.8</v>
      </c>
      <c r="L44" s="99">
        <f t="shared" si="4"/>
        <v>0.2</v>
      </c>
      <c r="M44" s="32">
        <v>1</v>
      </c>
      <c r="N44" s="6">
        <v>2030</v>
      </c>
      <c r="O44" s="207">
        <v>80104</v>
      </c>
      <c r="P44" s="7"/>
      <c r="Q44" s="7"/>
      <c r="R44" s="19" t="s">
        <v>145</v>
      </c>
      <c r="S44" s="8"/>
      <c r="T44" s="11"/>
    </row>
    <row r="45" spans="1:20" s="4" customFormat="1">
      <c r="A45" s="100">
        <v>42</v>
      </c>
      <c r="B45" s="42" t="s">
        <v>141</v>
      </c>
      <c r="C45" s="43" t="s">
        <v>142</v>
      </c>
      <c r="D45" s="43" t="s">
        <v>143</v>
      </c>
      <c r="E45" s="42" t="s">
        <v>139</v>
      </c>
      <c r="F45" s="44" t="s">
        <v>144</v>
      </c>
      <c r="G45" s="2">
        <f t="shared" si="0"/>
        <v>3125</v>
      </c>
      <c r="H45" s="3">
        <v>2500</v>
      </c>
      <c r="I45" s="3">
        <v>625</v>
      </c>
      <c r="J45" s="1"/>
      <c r="K45" s="99">
        <f t="shared" si="3"/>
        <v>0.8</v>
      </c>
      <c r="L45" s="99">
        <f t="shared" si="4"/>
        <v>0.2</v>
      </c>
      <c r="M45" s="32">
        <v>1</v>
      </c>
      <c r="N45" s="6">
        <v>2030</v>
      </c>
      <c r="O45" s="207">
        <v>80104</v>
      </c>
      <c r="P45" s="7"/>
      <c r="Q45" s="7"/>
      <c r="R45" s="19" t="s">
        <v>145</v>
      </c>
      <c r="S45" s="8"/>
      <c r="T45" s="11"/>
    </row>
    <row r="46" spans="1:20" s="4" customFormat="1">
      <c r="A46" s="42">
        <v>43</v>
      </c>
      <c r="B46" s="129" t="s">
        <v>146</v>
      </c>
      <c r="C46" s="126">
        <v>351501316</v>
      </c>
      <c r="D46" s="126">
        <v>70934</v>
      </c>
      <c r="E46" s="42" t="s">
        <v>148</v>
      </c>
      <c r="F46" s="44" t="s">
        <v>149</v>
      </c>
      <c r="G46" s="2">
        <f t="shared" si="0"/>
        <v>3125</v>
      </c>
      <c r="H46" s="3">
        <v>2500</v>
      </c>
      <c r="I46" s="3">
        <v>625</v>
      </c>
      <c r="J46" s="1"/>
      <c r="K46" s="99">
        <f t="shared" si="3"/>
        <v>0.8</v>
      </c>
      <c r="L46" s="99">
        <f t="shared" si="4"/>
        <v>0.2</v>
      </c>
      <c r="M46" s="32">
        <v>1</v>
      </c>
      <c r="N46" s="6">
        <v>2030</v>
      </c>
      <c r="O46" s="207">
        <v>80104</v>
      </c>
      <c r="P46" s="7"/>
      <c r="Q46" s="7"/>
      <c r="R46" s="19" t="s">
        <v>151</v>
      </c>
      <c r="S46" s="8"/>
      <c r="T46" s="11"/>
    </row>
    <row r="47" spans="1:20" s="4" customFormat="1">
      <c r="A47" s="100">
        <v>44</v>
      </c>
      <c r="B47" s="130" t="s">
        <v>147</v>
      </c>
      <c r="C47" s="128">
        <v>351501322</v>
      </c>
      <c r="D47" s="128">
        <v>71020</v>
      </c>
      <c r="E47" s="42" t="s">
        <v>148</v>
      </c>
      <c r="F47" s="44" t="s">
        <v>150</v>
      </c>
      <c r="G47" s="2">
        <f t="shared" si="0"/>
        <v>3750</v>
      </c>
      <c r="H47" s="3">
        <v>3000</v>
      </c>
      <c r="I47" s="3">
        <v>750</v>
      </c>
      <c r="J47" s="1"/>
      <c r="K47" s="99">
        <f t="shared" si="3"/>
        <v>0.8</v>
      </c>
      <c r="L47" s="99">
        <f t="shared" si="4"/>
        <v>0.2</v>
      </c>
      <c r="M47" s="32">
        <v>1</v>
      </c>
      <c r="N47" s="6">
        <v>2030</v>
      </c>
      <c r="O47" s="207">
        <v>80104</v>
      </c>
      <c r="P47" s="7"/>
      <c r="Q47" s="7"/>
      <c r="R47" s="19" t="s">
        <v>151</v>
      </c>
      <c r="S47" s="8"/>
      <c r="T47" s="11"/>
    </row>
    <row r="48" spans="1:20" s="4" customFormat="1">
      <c r="A48" s="42">
        <v>45</v>
      </c>
      <c r="B48" s="131" t="s">
        <v>723</v>
      </c>
      <c r="C48" s="131">
        <v>350530920</v>
      </c>
      <c r="D48" s="131">
        <v>66452</v>
      </c>
      <c r="E48" s="132" t="s">
        <v>722</v>
      </c>
      <c r="F48" s="133" t="s">
        <v>743</v>
      </c>
      <c r="G48" s="134">
        <v>3750</v>
      </c>
      <c r="H48" s="134">
        <v>3000</v>
      </c>
      <c r="I48" s="134">
        <v>750</v>
      </c>
      <c r="J48" s="1"/>
      <c r="K48" s="99">
        <f t="shared" si="3"/>
        <v>0.8</v>
      </c>
      <c r="L48" s="99">
        <f t="shared" si="4"/>
        <v>0.2</v>
      </c>
      <c r="M48" s="32">
        <v>1</v>
      </c>
      <c r="N48" s="6">
        <v>2030</v>
      </c>
      <c r="O48" s="207">
        <v>80104</v>
      </c>
      <c r="P48" s="7"/>
      <c r="Q48" s="7"/>
      <c r="R48" s="19" t="s">
        <v>763</v>
      </c>
      <c r="S48" s="8"/>
      <c r="T48" s="11"/>
    </row>
    <row r="49" spans="1:20" s="4" customFormat="1">
      <c r="A49" s="42">
        <v>46</v>
      </c>
      <c r="B49" s="131" t="s">
        <v>724</v>
      </c>
      <c r="C49" s="131">
        <v>350530942</v>
      </c>
      <c r="D49" s="131">
        <v>53047</v>
      </c>
      <c r="E49" s="132" t="s">
        <v>722</v>
      </c>
      <c r="F49" s="131" t="s">
        <v>744</v>
      </c>
      <c r="G49" s="134">
        <v>3125</v>
      </c>
      <c r="H49" s="134">
        <v>2500</v>
      </c>
      <c r="I49" s="134">
        <v>625</v>
      </c>
      <c r="J49" s="1"/>
      <c r="K49" s="99">
        <f t="shared" si="3"/>
        <v>0.8</v>
      </c>
      <c r="L49" s="99">
        <f t="shared" si="4"/>
        <v>0.2</v>
      </c>
      <c r="M49" s="32">
        <v>1</v>
      </c>
      <c r="N49" s="6">
        <v>2030</v>
      </c>
      <c r="O49" s="207">
        <v>80104</v>
      </c>
      <c r="P49" s="7"/>
      <c r="Q49" s="7"/>
      <c r="R49" s="19" t="s">
        <v>763</v>
      </c>
      <c r="S49" s="8"/>
      <c r="T49" s="11"/>
    </row>
    <row r="50" spans="1:20" s="4" customFormat="1">
      <c r="A50" s="100">
        <v>47</v>
      </c>
      <c r="B50" s="131" t="s">
        <v>725</v>
      </c>
      <c r="C50" s="131">
        <v>350530959</v>
      </c>
      <c r="D50" s="131">
        <v>44006</v>
      </c>
      <c r="E50" s="132" t="s">
        <v>722</v>
      </c>
      <c r="F50" s="131" t="s">
        <v>745</v>
      </c>
      <c r="G50" s="134">
        <v>3750</v>
      </c>
      <c r="H50" s="134">
        <v>3000</v>
      </c>
      <c r="I50" s="134">
        <v>750</v>
      </c>
      <c r="J50" s="1"/>
      <c r="K50" s="99">
        <f t="shared" si="3"/>
        <v>0.8</v>
      </c>
      <c r="L50" s="99">
        <f t="shared" si="4"/>
        <v>0.2</v>
      </c>
      <c r="M50" s="32">
        <v>1</v>
      </c>
      <c r="N50" s="6">
        <v>2030</v>
      </c>
      <c r="O50" s="207">
        <v>80104</v>
      </c>
      <c r="P50" s="7"/>
      <c r="Q50" s="7"/>
      <c r="R50" s="19" t="s">
        <v>763</v>
      </c>
      <c r="S50" s="8"/>
      <c r="T50" s="11"/>
    </row>
    <row r="51" spans="1:20" s="4" customFormat="1">
      <c r="A51" s="42">
        <v>48</v>
      </c>
      <c r="B51" s="131" t="s">
        <v>726</v>
      </c>
      <c r="C51" s="131">
        <v>350530965</v>
      </c>
      <c r="D51" s="131">
        <v>44012</v>
      </c>
      <c r="E51" s="132" t="s">
        <v>722</v>
      </c>
      <c r="F51" s="131" t="s">
        <v>746</v>
      </c>
      <c r="G51" s="134">
        <v>3750</v>
      </c>
      <c r="H51" s="134">
        <v>3000</v>
      </c>
      <c r="I51" s="134">
        <v>750</v>
      </c>
      <c r="J51" s="1"/>
      <c r="K51" s="99">
        <f t="shared" si="3"/>
        <v>0.8</v>
      </c>
      <c r="L51" s="99">
        <f t="shared" si="4"/>
        <v>0.2</v>
      </c>
      <c r="M51" s="32">
        <v>1</v>
      </c>
      <c r="N51" s="6">
        <v>2030</v>
      </c>
      <c r="O51" s="207">
        <v>80104</v>
      </c>
      <c r="P51" s="7"/>
      <c r="Q51" s="7"/>
      <c r="R51" s="19" t="s">
        <v>763</v>
      </c>
      <c r="S51" s="8"/>
      <c r="T51" s="11"/>
    </row>
    <row r="52" spans="1:20" s="4" customFormat="1">
      <c r="A52" s="100">
        <v>49</v>
      </c>
      <c r="B52" s="131" t="s">
        <v>727</v>
      </c>
      <c r="C52" s="131">
        <v>350530971</v>
      </c>
      <c r="D52" s="131">
        <v>66376</v>
      </c>
      <c r="E52" s="132" t="s">
        <v>722</v>
      </c>
      <c r="F52" s="131" t="s">
        <v>747</v>
      </c>
      <c r="G52" s="134">
        <v>3750</v>
      </c>
      <c r="H52" s="134">
        <v>3000</v>
      </c>
      <c r="I52" s="134">
        <v>750</v>
      </c>
      <c r="J52" s="1"/>
      <c r="K52" s="99">
        <f t="shared" si="3"/>
        <v>0.8</v>
      </c>
      <c r="L52" s="99">
        <f t="shared" si="4"/>
        <v>0.2</v>
      </c>
      <c r="M52" s="32">
        <v>1</v>
      </c>
      <c r="N52" s="6">
        <v>2030</v>
      </c>
      <c r="O52" s="207">
        <v>80104</v>
      </c>
      <c r="P52" s="7"/>
      <c r="Q52" s="7"/>
      <c r="R52" s="19" t="s">
        <v>763</v>
      </c>
      <c r="S52" s="8"/>
      <c r="T52" s="11"/>
    </row>
    <row r="53" spans="1:20" s="4" customFormat="1">
      <c r="A53" s="42">
        <v>50</v>
      </c>
      <c r="B53" s="131" t="s">
        <v>728</v>
      </c>
      <c r="C53" s="131">
        <v>350530988</v>
      </c>
      <c r="D53" s="131">
        <v>61553</v>
      </c>
      <c r="E53" s="132" t="s">
        <v>722</v>
      </c>
      <c r="F53" s="131" t="s">
        <v>748</v>
      </c>
      <c r="G53" s="134">
        <v>3125</v>
      </c>
      <c r="H53" s="134">
        <v>2500</v>
      </c>
      <c r="I53" s="134">
        <v>625</v>
      </c>
      <c r="J53" s="1"/>
      <c r="K53" s="99">
        <f t="shared" si="3"/>
        <v>0.8</v>
      </c>
      <c r="L53" s="99">
        <f t="shared" si="4"/>
        <v>0.2</v>
      </c>
      <c r="M53" s="32">
        <v>1</v>
      </c>
      <c r="N53" s="6">
        <v>2030</v>
      </c>
      <c r="O53" s="207">
        <v>80104</v>
      </c>
      <c r="P53" s="7"/>
      <c r="Q53" s="7"/>
      <c r="R53" s="19" t="s">
        <v>763</v>
      </c>
      <c r="S53" s="8"/>
      <c r="T53" s="11"/>
    </row>
    <row r="54" spans="1:20" s="4" customFormat="1">
      <c r="A54" s="42">
        <v>51</v>
      </c>
      <c r="B54" s="131" t="s">
        <v>729</v>
      </c>
      <c r="C54" s="131">
        <v>350530994</v>
      </c>
      <c r="D54" s="131">
        <v>69965</v>
      </c>
      <c r="E54" s="132" t="s">
        <v>722</v>
      </c>
      <c r="F54" s="131" t="s">
        <v>749</v>
      </c>
      <c r="G54" s="134">
        <v>3750</v>
      </c>
      <c r="H54" s="134">
        <v>3000</v>
      </c>
      <c r="I54" s="134">
        <v>750</v>
      </c>
      <c r="J54" s="1"/>
      <c r="K54" s="99">
        <f t="shared" si="3"/>
        <v>0.8</v>
      </c>
      <c r="L54" s="99">
        <f t="shared" si="4"/>
        <v>0.2</v>
      </c>
      <c r="M54" s="32">
        <v>1</v>
      </c>
      <c r="N54" s="6">
        <v>2030</v>
      </c>
      <c r="O54" s="207">
        <v>80104</v>
      </c>
      <c r="P54" s="7"/>
      <c r="Q54" s="7"/>
      <c r="R54" s="19" t="s">
        <v>763</v>
      </c>
      <c r="S54" s="8"/>
      <c r="T54" s="11"/>
    </row>
    <row r="55" spans="1:20" s="4" customFormat="1">
      <c r="A55" s="100">
        <v>52</v>
      </c>
      <c r="B55" s="131" t="s">
        <v>730</v>
      </c>
      <c r="C55" s="131">
        <v>350531002</v>
      </c>
      <c r="D55" s="131">
        <v>73722</v>
      </c>
      <c r="E55" s="132" t="s">
        <v>722</v>
      </c>
      <c r="F55" s="131" t="s">
        <v>750</v>
      </c>
      <c r="G55" s="134">
        <v>3125</v>
      </c>
      <c r="H55" s="134">
        <v>2500</v>
      </c>
      <c r="I55" s="134">
        <v>625</v>
      </c>
      <c r="J55" s="1"/>
      <c r="K55" s="99">
        <f t="shared" si="3"/>
        <v>0.8</v>
      </c>
      <c r="L55" s="99">
        <f t="shared" si="4"/>
        <v>0.2</v>
      </c>
      <c r="M55" s="32">
        <v>1</v>
      </c>
      <c r="N55" s="6">
        <v>2030</v>
      </c>
      <c r="O55" s="207">
        <v>80104</v>
      </c>
      <c r="P55" s="7"/>
      <c r="Q55" s="7"/>
      <c r="R55" s="19" t="s">
        <v>763</v>
      </c>
      <c r="S55" s="8"/>
      <c r="T55" s="11"/>
    </row>
    <row r="56" spans="1:20" s="4" customFormat="1">
      <c r="A56" s="42">
        <v>53</v>
      </c>
      <c r="B56" s="131" t="s">
        <v>731</v>
      </c>
      <c r="C56" s="131">
        <v>350537499</v>
      </c>
      <c r="D56" s="131"/>
      <c r="E56" s="132" t="s">
        <v>722</v>
      </c>
      <c r="F56" s="131" t="s">
        <v>751</v>
      </c>
      <c r="G56" s="134">
        <v>3750</v>
      </c>
      <c r="H56" s="134">
        <v>3000</v>
      </c>
      <c r="I56" s="134">
        <v>750</v>
      </c>
      <c r="J56" s="1"/>
      <c r="K56" s="99">
        <f t="shared" si="3"/>
        <v>0.8</v>
      </c>
      <c r="L56" s="99">
        <f t="shared" si="4"/>
        <v>0.2</v>
      </c>
      <c r="M56" s="32">
        <v>1</v>
      </c>
      <c r="N56" s="6">
        <v>2030</v>
      </c>
      <c r="O56" s="207">
        <v>80104</v>
      </c>
      <c r="P56" s="7"/>
      <c r="Q56" s="7"/>
      <c r="R56" s="19" t="s">
        <v>763</v>
      </c>
      <c r="S56" s="8"/>
      <c r="T56" s="11"/>
    </row>
    <row r="57" spans="1:20" s="4" customFormat="1">
      <c r="A57" s="100">
        <v>54</v>
      </c>
      <c r="B57" s="131" t="s">
        <v>732</v>
      </c>
      <c r="C57" s="131">
        <v>350537513</v>
      </c>
      <c r="D57" s="131">
        <v>57684</v>
      </c>
      <c r="E57" s="132" t="s">
        <v>722</v>
      </c>
      <c r="F57" s="131" t="s">
        <v>752</v>
      </c>
      <c r="G57" s="134">
        <v>3750</v>
      </c>
      <c r="H57" s="134">
        <v>3000</v>
      </c>
      <c r="I57" s="134">
        <v>750</v>
      </c>
      <c r="J57" s="1"/>
      <c r="K57" s="99">
        <f t="shared" si="3"/>
        <v>0.8</v>
      </c>
      <c r="L57" s="99">
        <f t="shared" si="4"/>
        <v>0.2</v>
      </c>
      <c r="M57" s="32">
        <v>1</v>
      </c>
      <c r="N57" s="6">
        <v>2030</v>
      </c>
      <c r="O57" s="207">
        <v>80104</v>
      </c>
      <c r="P57" s="7"/>
      <c r="Q57" s="7"/>
      <c r="R57" s="19" t="s">
        <v>763</v>
      </c>
      <c r="S57" s="8"/>
      <c r="T57" s="11"/>
    </row>
    <row r="58" spans="1:20" s="4" customFormat="1" ht="28.5">
      <c r="A58" s="42">
        <v>55</v>
      </c>
      <c r="B58" s="131" t="s">
        <v>733</v>
      </c>
      <c r="C58" s="131">
        <v>350531025</v>
      </c>
      <c r="D58" s="131">
        <v>74980</v>
      </c>
      <c r="E58" s="132" t="s">
        <v>722</v>
      </c>
      <c r="F58" s="131" t="s">
        <v>753</v>
      </c>
      <c r="G58" s="134">
        <v>3125</v>
      </c>
      <c r="H58" s="134">
        <v>2500</v>
      </c>
      <c r="I58" s="134">
        <v>625</v>
      </c>
      <c r="J58" s="1"/>
      <c r="K58" s="99">
        <f t="shared" si="3"/>
        <v>0.8</v>
      </c>
      <c r="L58" s="99">
        <f t="shared" si="4"/>
        <v>0.2</v>
      </c>
      <c r="M58" s="32">
        <v>1</v>
      </c>
      <c r="N58" s="6">
        <v>2030</v>
      </c>
      <c r="O58" s="207">
        <v>80104</v>
      </c>
      <c r="P58" s="7"/>
      <c r="Q58" s="7"/>
      <c r="R58" s="19" t="s">
        <v>763</v>
      </c>
      <c r="S58" s="8"/>
      <c r="T58" s="11"/>
    </row>
    <row r="59" spans="1:20" s="4" customFormat="1" ht="28.5">
      <c r="A59" s="42">
        <v>56</v>
      </c>
      <c r="B59" s="131" t="s">
        <v>734</v>
      </c>
      <c r="C59" s="131">
        <v>350531019</v>
      </c>
      <c r="D59" s="131">
        <v>73665</v>
      </c>
      <c r="E59" s="132" t="s">
        <v>722</v>
      </c>
      <c r="F59" s="131" t="s">
        <v>754</v>
      </c>
      <c r="G59" s="134">
        <v>3125</v>
      </c>
      <c r="H59" s="134">
        <v>2500</v>
      </c>
      <c r="I59" s="134">
        <v>625</v>
      </c>
      <c r="J59" s="1"/>
      <c r="K59" s="99">
        <f t="shared" si="3"/>
        <v>0.8</v>
      </c>
      <c r="L59" s="99">
        <f t="shared" si="4"/>
        <v>0.2</v>
      </c>
      <c r="M59" s="32">
        <v>1</v>
      </c>
      <c r="N59" s="6">
        <v>2030</v>
      </c>
      <c r="O59" s="207">
        <v>80104</v>
      </c>
      <c r="P59" s="7"/>
      <c r="Q59" s="7"/>
      <c r="R59" s="19" t="s">
        <v>763</v>
      </c>
      <c r="S59" s="8"/>
      <c r="T59" s="11"/>
    </row>
    <row r="60" spans="1:20" s="4" customFormat="1" ht="28.5">
      <c r="A60" s="100">
        <v>57</v>
      </c>
      <c r="B60" s="131" t="s">
        <v>735</v>
      </c>
      <c r="C60" s="131">
        <v>356546039</v>
      </c>
      <c r="D60" s="131">
        <v>107552</v>
      </c>
      <c r="E60" s="132" t="s">
        <v>722</v>
      </c>
      <c r="F60" s="131" t="s">
        <v>755</v>
      </c>
      <c r="G60" s="134">
        <v>2500</v>
      </c>
      <c r="H60" s="134">
        <v>2000</v>
      </c>
      <c r="I60" s="134">
        <v>500</v>
      </c>
      <c r="J60" s="1"/>
      <c r="K60" s="99">
        <f t="shared" si="3"/>
        <v>0.8</v>
      </c>
      <c r="L60" s="99">
        <f t="shared" si="4"/>
        <v>0.2</v>
      </c>
      <c r="M60" s="32">
        <v>1</v>
      </c>
      <c r="N60" s="6">
        <v>2030</v>
      </c>
      <c r="O60" s="207">
        <v>80104</v>
      </c>
      <c r="P60" s="7"/>
      <c r="Q60" s="7"/>
      <c r="R60" s="19" t="s">
        <v>763</v>
      </c>
      <c r="S60" s="8"/>
      <c r="T60" s="11"/>
    </row>
    <row r="61" spans="1:20" s="4" customFormat="1" ht="28.5">
      <c r="A61" s="42">
        <v>58</v>
      </c>
      <c r="B61" s="131" t="s">
        <v>736</v>
      </c>
      <c r="C61" s="131">
        <v>350537476</v>
      </c>
      <c r="D61" s="131">
        <v>79125</v>
      </c>
      <c r="E61" s="132" t="s">
        <v>722</v>
      </c>
      <c r="F61" s="131" t="s">
        <v>756</v>
      </c>
      <c r="G61" s="134">
        <v>3750</v>
      </c>
      <c r="H61" s="134">
        <v>3000</v>
      </c>
      <c r="I61" s="134">
        <v>750</v>
      </c>
      <c r="J61" s="1"/>
      <c r="K61" s="99">
        <f t="shared" si="3"/>
        <v>0.8</v>
      </c>
      <c r="L61" s="99">
        <f t="shared" si="4"/>
        <v>0.2</v>
      </c>
      <c r="M61" s="32">
        <v>1</v>
      </c>
      <c r="N61" s="6">
        <v>2030</v>
      </c>
      <c r="O61" s="207">
        <v>80104</v>
      </c>
      <c r="P61" s="7"/>
      <c r="Q61" s="7"/>
      <c r="R61" s="19" t="s">
        <v>763</v>
      </c>
      <c r="S61" s="8"/>
      <c r="T61" s="11"/>
    </row>
    <row r="62" spans="1:20" s="4" customFormat="1" ht="28.5">
      <c r="A62" s="100">
        <v>59</v>
      </c>
      <c r="B62" s="131" t="s">
        <v>737</v>
      </c>
      <c r="C62" s="131">
        <v>350537460</v>
      </c>
      <c r="D62" s="131">
        <v>62325</v>
      </c>
      <c r="E62" s="132" t="s">
        <v>722</v>
      </c>
      <c r="F62" s="131" t="s">
        <v>757</v>
      </c>
      <c r="G62" s="134">
        <v>2000</v>
      </c>
      <c r="H62" s="134">
        <v>1600</v>
      </c>
      <c r="I62" s="134">
        <v>400</v>
      </c>
      <c r="J62" s="1"/>
      <c r="K62" s="99">
        <f t="shared" si="3"/>
        <v>0.8</v>
      </c>
      <c r="L62" s="99">
        <f t="shared" si="4"/>
        <v>0.2</v>
      </c>
      <c r="M62" s="32">
        <v>1</v>
      </c>
      <c r="N62" s="6">
        <v>2030</v>
      </c>
      <c r="O62" s="207">
        <v>80104</v>
      </c>
      <c r="P62" s="7"/>
      <c r="Q62" s="7"/>
      <c r="R62" s="19" t="s">
        <v>763</v>
      </c>
      <c r="S62" s="8"/>
      <c r="T62" s="11"/>
    </row>
    <row r="63" spans="1:20" s="4" customFormat="1" ht="28.5">
      <c r="A63" s="42">
        <v>60</v>
      </c>
      <c r="B63" s="131" t="s">
        <v>738</v>
      </c>
      <c r="C63" s="131">
        <v>1098260</v>
      </c>
      <c r="D63" s="131">
        <v>69872</v>
      </c>
      <c r="E63" s="132" t="s">
        <v>722</v>
      </c>
      <c r="F63" s="131" t="s">
        <v>758</v>
      </c>
      <c r="G63" s="134">
        <v>3125</v>
      </c>
      <c r="H63" s="134">
        <v>2500</v>
      </c>
      <c r="I63" s="134">
        <v>625</v>
      </c>
      <c r="J63" s="1"/>
      <c r="K63" s="99">
        <f t="shared" si="3"/>
        <v>0.8</v>
      </c>
      <c r="L63" s="99">
        <f t="shared" si="4"/>
        <v>0.2</v>
      </c>
      <c r="M63" s="32">
        <v>1</v>
      </c>
      <c r="N63" s="6">
        <v>2030</v>
      </c>
      <c r="O63" s="208">
        <v>80103</v>
      </c>
      <c r="P63" s="7"/>
      <c r="Q63" s="7"/>
      <c r="R63" s="19" t="s">
        <v>763</v>
      </c>
      <c r="S63" s="8"/>
      <c r="T63" s="11"/>
    </row>
    <row r="64" spans="1:20" s="4" customFormat="1" ht="28.5">
      <c r="A64" s="42">
        <v>61</v>
      </c>
      <c r="B64" s="131" t="s">
        <v>739</v>
      </c>
      <c r="C64" s="131">
        <v>698970</v>
      </c>
      <c r="D64" s="131">
        <v>55122</v>
      </c>
      <c r="E64" s="132" t="s">
        <v>722</v>
      </c>
      <c r="F64" s="131" t="s">
        <v>759</v>
      </c>
      <c r="G64" s="134">
        <v>1875</v>
      </c>
      <c r="H64" s="134">
        <v>1500</v>
      </c>
      <c r="I64" s="134">
        <v>375</v>
      </c>
      <c r="J64" s="1"/>
      <c r="K64" s="99">
        <f t="shared" si="3"/>
        <v>0.8</v>
      </c>
      <c r="L64" s="99">
        <f t="shared" si="4"/>
        <v>0.2</v>
      </c>
      <c r="M64" s="32">
        <v>1</v>
      </c>
      <c r="N64" s="6">
        <v>2030</v>
      </c>
      <c r="O64" s="208">
        <v>80103</v>
      </c>
      <c r="P64" s="7"/>
      <c r="Q64" s="7"/>
      <c r="R64" s="19" t="s">
        <v>763</v>
      </c>
      <c r="S64" s="8"/>
      <c r="T64" s="11"/>
    </row>
    <row r="65" spans="1:20" s="4" customFormat="1" ht="28.5">
      <c r="A65" s="100">
        <v>62</v>
      </c>
      <c r="B65" s="131" t="s">
        <v>740</v>
      </c>
      <c r="C65" s="131">
        <v>698816</v>
      </c>
      <c r="D65" s="131">
        <v>63401</v>
      </c>
      <c r="E65" s="132" t="s">
        <v>722</v>
      </c>
      <c r="F65" s="131" t="s">
        <v>760</v>
      </c>
      <c r="G65" s="134">
        <v>3750</v>
      </c>
      <c r="H65" s="134">
        <v>3000</v>
      </c>
      <c r="I65" s="134">
        <v>750</v>
      </c>
      <c r="J65" s="1"/>
      <c r="K65" s="99">
        <f t="shared" si="3"/>
        <v>0.8</v>
      </c>
      <c r="L65" s="99">
        <f t="shared" si="4"/>
        <v>0.2</v>
      </c>
      <c r="M65" s="32">
        <v>1</v>
      </c>
      <c r="N65" s="6">
        <v>2030</v>
      </c>
      <c r="O65" s="208">
        <v>80103</v>
      </c>
      <c r="P65" s="7"/>
      <c r="Q65" s="7"/>
      <c r="R65" s="19" t="s">
        <v>763</v>
      </c>
      <c r="S65" s="8"/>
      <c r="T65" s="11"/>
    </row>
    <row r="66" spans="1:20" s="4" customFormat="1" ht="28.5">
      <c r="A66" s="42">
        <v>63</v>
      </c>
      <c r="B66" s="131" t="s">
        <v>741</v>
      </c>
      <c r="C66" s="131">
        <v>698845</v>
      </c>
      <c r="D66" s="131">
        <v>64492</v>
      </c>
      <c r="E66" s="132" t="s">
        <v>722</v>
      </c>
      <c r="F66" s="131" t="s">
        <v>761</v>
      </c>
      <c r="G66" s="134">
        <v>3125</v>
      </c>
      <c r="H66" s="134">
        <v>2500</v>
      </c>
      <c r="I66" s="134">
        <v>625</v>
      </c>
      <c r="J66" s="1"/>
      <c r="K66" s="99">
        <f t="shared" si="3"/>
        <v>0.8</v>
      </c>
      <c r="L66" s="99">
        <f t="shared" si="4"/>
        <v>0.2</v>
      </c>
      <c r="M66" s="32">
        <v>1</v>
      </c>
      <c r="N66" s="6">
        <v>2030</v>
      </c>
      <c r="O66" s="208">
        <v>80103</v>
      </c>
      <c r="P66" s="7"/>
      <c r="Q66" s="7"/>
      <c r="R66" s="19" t="s">
        <v>763</v>
      </c>
      <c r="S66" s="8"/>
      <c r="T66" s="11"/>
    </row>
    <row r="67" spans="1:20" s="4" customFormat="1" ht="28.5">
      <c r="A67" s="100">
        <v>64</v>
      </c>
      <c r="B67" s="131" t="s">
        <v>742</v>
      </c>
      <c r="C67" s="131">
        <v>880024</v>
      </c>
      <c r="D67" s="131">
        <v>55121</v>
      </c>
      <c r="E67" s="132" t="s">
        <v>722</v>
      </c>
      <c r="F67" s="131" t="s">
        <v>762</v>
      </c>
      <c r="G67" s="134">
        <v>1875</v>
      </c>
      <c r="H67" s="134">
        <v>1500</v>
      </c>
      <c r="I67" s="134">
        <v>375</v>
      </c>
      <c r="J67" s="1"/>
      <c r="K67" s="99">
        <f t="shared" si="3"/>
        <v>0.8</v>
      </c>
      <c r="L67" s="99">
        <f t="shared" si="4"/>
        <v>0.2</v>
      </c>
      <c r="M67" s="32">
        <v>1</v>
      </c>
      <c r="N67" s="6">
        <v>2030</v>
      </c>
      <c r="O67" s="208">
        <v>80103</v>
      </c>
      <c r="P67" s="7"/>
      <c r="Q67" s="7"/>
      <c r="R67" s="19" t="s">
        <v>763</v>
      </c>
      <c r="S67" s="8"/>
      <c r="T67" s="11"/>
    </row>
    <row r="68" spans="1:20" s="4" customFormat="1" ht="45">
      <c r="A68" s="42">
        <v>65</v>
      </c>
      <c r="B68" s="42" t="s">
        <v>169</v>
      </c>
      <c r="C68" s="43" t="s">
        <v>170</v>
      </c>
      <c r="D68" s="43" t="s">
        <v>171</v>
      </c>
      <c r="E68" s="42" t="s">
        <v>172</v>
      </c>
      <c r="F68" s="44" t="s">
        <v>173</v>
      </c>
      <c r="G68" s="2">
        <f t="shared" ref="G68:G97" si="5">H68+I68</f>
        <v>3125</v>
      </c>
      <c r="H68" s="3">
        <v>2500</v>
      </c>
      <c r="I68" s="3">
        <v>625</v>
      </c>
      <c r="J68" s="1"/>
      <c r="K68" s="99">
        <f t="shared" ref="K68:K99" si="6">H68/G68*100%</f>
        <v>0.8</v>
      </c>
      <c r="L68" s="99">
        <f t="shared" ref="L68:L99" si="7">I68/G68*100%</f>
        <v>0.2</v>
      </c>
      <c r="M68" s="32">
        <v>1</v>
      </c>
      <c r="N68" s="6">
        <v>2030</v>
      </c>
      <c r="O68" s="207">
        <v>80104</v>
      </c>
      <c r="P68" s="7"/>
      <c r="Q68" s="7"/>
      <c r="R68" s="19" t="s">
        <v>182</v>
      </c>
      <c r="S68" s="8"/>
      <c r="T68" s="11"/>
    </row>
    <row r="69" spans="1:20" s="4" customFormat="1" ht="45">
      <c r="A69" s="42">
        <v>66</v>
      </c>
      <c r="B69" s="42" t="s">
        <v>174</v>
      </c>
      <c r="C69" s="43" t="s">
        <v>175</v>
      </c>
      <c r="D69" s="43" t="s">
        <v>176</v>
      </c>
      <c r="E69" s="42" t="s">
        <v>172</v>
      </c>
      <c r="F69" s="44" t="s">
        <v>177</v>
      </c>
      <c r="G69" s="2">
        <f t="shared" si="5"/>
        <v>3125</v>
      </c>
      <c r="H69" s="3">
        <v>2500</v>
      </c>
      <c r="I69" s="3">
        <v>625</v>
      </c>
      <c r="J69" s="1"/>
      <c r="K69" s="99">
        <f t="shared" si="6"/>
        <v>0.8</v>
      </c>
      <c r="L69" s="99">
        <f t="shared" si="7"/>
        <v>0.2</v>
      </c>
      <c r="M69" s="32">
        <v>1</v>
      </c>
      <c r="N69" s="6">
        <v>2030</v>
      </c>
      <c r="O69" s="208">
        <v>80103</v>
      </c>
      <c r="P69" s="7"/>
      <c r="Q69" s="7"/>
      <c r="R69" s="19" t="s">
        <v>182</v>
      </c>
      <c r="S69" s="8"/>
      <c r="T69" s="11"/>
    </row>
    <row r="70" spans="1:20" s="4" customFormat="1" ht="45">
      <c r="A70" s="100">
        <v>67</v>
      </c>
      <c r="B70" s="42" t="s">
        <v>178</v>
      </c>
      <c r="C70" s="43" t="s">
        <v>179</v>
      </c>
      <c r="D70" s="43" t="s">
        <v>180</v>
      </c>
      <c r="E70" s="42" t="s">
        <v>172</v>
      </c>
      <c r="F70" s="44" t="s">
        <v>181</v>
      </c>
      <c r="G70" s="2">
        <f t="shared" si="5"/>
        <v>3125</v>
      </c>
      <c r="H70" s="3">
        <v>2500</v>
      </c>
      <c r="I70" s="3">
        <v>625</v>
      </c>
      <c r="J70" s="1"/>
      <c r="K70" s="99">
        <f t="shared" si="6"/>
        <v>0.8</v>
      </c>
      <c r="L70" s="99">
        <f t="shared" si="7"/>
        <v>0.2</v>
      </c>
      <c r="M70" s="32">
        <v>1</v>
      </c>
      <c r="N70" s="6">
        <v>2030</v>
      </c>
      <c r="O70" s="207">
        <v>80104</v>
      </c>
      <c r="P70" s="7"/>
      <c r="Q70" s="7"/>
      <c r="R70" s="19" t="s">
        <v>182</v>
      </c>
      <c r="S70" s="8"/>
      <c r="T70" s="11"/>
    </row>
    <row r="71" spans="1:20" s="4" customFormat="1">
      <c r="A71" s="42">
        <v>68</v>
      </c>
      <c r="B71" s="42" t="s">
        <v>183</v>
      </c>
      <c r="C71" s="43" t="s">
        <v>184</v>
      </c>
      <c r="D71" s="43"/>
      <c r="E71" s="42" t="s">
        <v>185</v>
      </c>
      <c r="F71" s="44" t="s">
        <v>186</v>
      </c>
      <c r="G71" s="2">
        <f t="shared" si="5"/>
        <v>3750</v>
      </c>
      <c r="H71" s="3">
        <v>3000</v>
      </c>
      <c r="I71" s="3">
        <v>750</v>
      </c>
      <c r="J71" s="1"/>
      <c r="K71" s="99">
        <f t="shared" si="6"/>
        <v>0.8</v>
      </c>
      <c r="L71" s="99">
        <f t="shared" si="7"/>
        <v>0.2</v>
      </c>
      <c r="M71" s="32">
        <v>1</v>
      </c>
      <c r="N71" s="6">
        <v>2030</v>
      </c>
      <c r="O71" s="207">
        <v>80104</v>
      </c>
      <c r="P71" s="7"/>
      <c r="Q71" s="7"/>
      <c r="R71" s="19" t="s">
        <v>187</v>
      </c>
      <c r="S71" s="8"/>
      <c r="T71" s="11"/>
    </row>
    <row r="72" spans="1:20" s="48" customFormat="1" ht="15.75">
      <c r="A72" s="100">
        <v>69</v>
      </c>
      <c r="B72" s="118" t="s">
        <v>189</v>
      </c>
      <c r="C72" s="135">
        <v>90561050</v>
      </c>
      <c r="D72" s="135">
        <v>84393</v>
      </c>
      <c r="E72" s="55" t="s">
        <v>188</v>
      </c>
      <c r="F72" s="44" t="s">
        <v>194</v>
      </c>
      <c r="G72" s="2">
        <f t="shared" si="5"/>
        <v>2500</v>
      </c>
      <c r="H72" s="3">
        <v>2000</v>
      </c>
      <c r="I72" s="3">
        <v>500</v>
      </c>
      <c r="J72" s="1"/>
      <c r="K72" s="99">
        <f t="shared" si="6"/>
        <v>0.8</v>
      </c>
      <c r="L72" s="99">
        <f t="shared" si="7"/>
        <v>0.2</v>
      </c>
      <c r="M72" s="32">
        <v>1</v>
      </c>
      <c r="N72" s="6">
        <v>2030</v>
      </c>
      <c r="O72" s="207">
        <v>80104</v>
      </c>
      <c r="P72" s="45"/>
      <c r="Q72" s="45"/>
      <c r="R72" s="19" t="s">
        <v>199</v>
      </c>
      <c r="S72" s="46"/>
      <c r="T72" s="47"/>
    </row>
    <row r="73" spans="1:20" s="4" customFormat="1" ht="15.75">
      <c r="A73" s="42">
        <v>70</v>
      </c>
      <c r="B73" s="118" t="s">
        <v>190</v>
      </c>
      <c r="C73" s="135">
        <v>70561072</v>
      </c>
      <c r="D73" s="135">
        <v>89996</v>
      </c>
      <c r="E73" s="55" t="s">
        <v>188</v>
      </c>
      <c r="F73" s="44" t="s">
        <v>195</v>
      </c>
      <c r="G73" s="2">
        <f t="shared" si="5"/>
        <v>2200</v>
      </c>
      <c r="H73" s="3">
        <v>1760</v>
      </c>
      <c r="I73" s="3">
        <v>440</v>
      </c>
      <c r="J73" s="1"/>
      <c r="K73" s="99">
        <f t="shared" si="6"/>
        <v>0.8</v>
      </c>
      <c r="L73" s="99">
        <f t="shared" si="7"/>
        <v>0.2</v>
      </c>
      <c r="M73" s="32">
        <v>1</v>
      </c>
      <c r="N73" s="6">
        <v>2030</v>
      </c>
      <c r="O73" s="207">
        <v>80104</v>
      </c>
      <c r="P73" s="7"/>
      <c r="Q73" s="7"/>
      <c r="R73" s="19" t="s">
        <v>199</v>
      </c>
      <c r="S73" s="8"/>
      <c r="T73" s="11"/>
    </row>
    <row r="74" spans="1:20" s="4" customFormat="1" ht="15.75">
      <c r="A74" s="42">
        <v>71</v>
      </c>
      <c r="B74" s="118" t="s">
        <v>191</v>
      </c>
      <c r="C74" s="135">
        <v>70561095</v>
      </c>
      <c r="D74" s="135">
        <v>84411</v>
      </c>
      <c r="E74" s="55" t="s">
        <v>188</v>
      </c>
      <c r="F74" s="44" t="s">
        <v>196</v>
      </c>
      <c r="G74" s="2">
        <f t="shared" si="5"/>
        <v>3125</v>
      </c>
      <c r="H74" s="3">
        <v>2500</v>
      </c>
      <c r="I74" s="3">
        <v>625</v>
      </c>
      <c r="J74" s="1"/>
      <c r="K74" s="99">
        <f t="shared" si="6"/>
        <v>0.8</v>
      </c>
      <c r="L74" s="99">
        <f t="shared" si="7"/>
        <v>0.2</v>
      </c>
      <c r="M74" s="32">
        <v>1</v>
      </c>
      <c r="N74" s="6">
        <v>2030</v>
      </c>
      <c r="O74" s="207">
        <v>80104</v>
      </c>
      <c r="P74" s="7"/>
      <c r="Q74" s="7"/>
      <c r="R74" s="19" t="s">
        <v>199</v>
      </c>
      <c r="S74" s="8"/>
      <c r="T74" s="11"/>
    </row>
    <row r="75" spans="1:20" s="4" customFormat="1" ht="15.75">
      <c r="A75" s="100">
        <v>72</v>
      </c>
      <c r="B75" s="118" t="s">
        <v>192</v>
      </c>
      <c r="C75" s="135">
        <v>70561103</v>
      </c>
      <c r="D75" s="135">
        <v>82509</v>
      </c>
      <c r="E75" s="55" t="s">
        <v>188</v>
      </c>
      <c r="F75" s="44" t="s">
        <v>197</v>
      </c>
      <c r="G75" s="2">
        <f t="shared" si="5"/>
        <v>3125</v>
      </c>
      <c r="H75" s="3">
        <v>2500</v>
      </c>
      <c r="I75" s="3">
        <v>625</v>
      </c>
      <c r="J75" s="1"/>
      <c r="K75" s="99">
        <f t="shared" si="6"/>
        <v>0.8</v>
      </c>
      <c r="L75" s="99">
        <f t="shared" si="7"/>
        <v>0.2</v>
      </c>
      <c r="M75" s="32">
        <v>1</v>
      </c>
      <c r="N75" s="6">
        <v>2030</v>
      </c>
      <c r="O75" s="207">
        <v>80104</v>
      </c>
      <c r="P75" s="7"/>
      <c r="Q75" s="7"/>
      <c r="R75" s="19" t="s">
        <v>199</v>
      </c>
      <c r="S75" s="8"/>
      <c r="T75" s="11"/>
    </row>
    <row r="76" spans="1:20" s="4" customFormat="1" ht="30.75" thickBot="1">
      <c r="A76" s="42">
        <v>73</v>
      </c>
      <c r="B76" s="118" t="s">
        <v>193</v>
      </c>
      <c r="C76" s="135">
        <v>70397282</v>
      </c>
      <c r="D76" s="135">
        <v>84696</v>
      </c>
      <c r="E76" s="55" t="s">
        <v>188</v>
      </c>
      <c r="F76" s="44" t="s">
        <v>198</v>
      </c>
      <c r="G76" s="2">
        <f t="shared" si="5"/>
        <v>3000</v>
      </c>
      <c r="H76" s="3">
        <v>2400</v>
      </c>
      <c r="I76" s="3">
        <v>600</v>
      </c>
      <c r="J76" s="1"/>
      <c r="K76" s="99">
        <f t="shared" si="6"/>
        <v>0.8</v>
      </c>
      <c r="L76" s="99">
        <f t="shared" si="7"/>
        <v>0.2</v>
      </c>
      <c r="M76" s="32">
        <v>1</v>
      </c>
      <c r="N76" s="6">
        <v>2030</v>
      </c>
      <c r="O76" s="207">
        <v>80104</v>
      </c>
      <c r="P76" s="7"/>
      <c r="Q76" s="7"/>
      <c r="R76" s="19" t="s">
        <v>199</v>
      </c>
      <c r="S76" s="8"/>
      <c r="T76" s="11"/>
    </row>
    <row r="77" spans="1:20" s="4" customFormat="1" ht="15.75">
      <c r="A77" s="100">
        <v>74</v>
      </c>
      <c r="B77" s="136" t="s">
        <v>665</v>
      </c>
      <c r="C77" s="87">
        <v>490581460</v>
      </c>
      <c r="D77" s="86">
        <v>13852</v>
      </c>
      <c r="E77" s="42" t="s">
        <v>200</v>
      </c>
      <c r="F77" s="44" t="s">
        <v>672</v>
      </c>
      <c r="G77" s="2">
        <f t="shared" si="5"/>
        <v>3125</v>
      </c>
      <c r="H77" s="89">
        <v>2500</v>
      </c>
      <c r="I77" s="89">
        <v>625</v>
      </c>
      <c r="J77" s="1"/>
      <c r="K77" s="99">
        <f t="shared" si="6"/>
        <v>0.8</v>
      </c>
      <c r="L77" s="99">
        <f t="shared" si="7"/>
        <v>0.2</v>
      </c>
      <c r="M77" s="32">
        <v>1</v>
      </c>
      <c r="N77" s="6">
        <v>2030</v>
      </c>
      <c r="O77" s="207">
        <v>80104</v>
      </c>
      <c r="P77" s="7"/>
      <c r="Q77" s="7"/>
      <c r="R77" s="19" t="s">
        <v>201</v>
      </c>
      <c r="S77" s="8"/>
      <c r="T77" s="11"/>
    </row>
    <row r="78" spans="1:20" s="4" customFormat="1" ht="15.75">
      <c r="A78" s="42">
        <v>75</v>
      </c>
      <c r="B78" s="136" t="s">
        <v>666</v>
      </c>
      <c r="C78" s="137">
        <v>490581454</v>
      </c>
      <c r="D78" s="86">
        <v>15094</v>
      </c>
      <c r="E78" s="42" t="s">
        <v>200</v>
      </c>
      <c r="F78" s="44" t="s">
        <v>673</v>
      </c>
      <c r="G78" s="2">
        <f t="shared" si="5"/>
        <v>3125</v>
      </c>
      <c r="H78" s="89">
        <v>2500</v>
      </c>
      <c r="I78" s="89">
        <v>625</v>
      </c>
      <c r="J78" s="1"/>
      <c r="K78" s="99">
        <f t="shared" si="6"/>
        <v>0.8</v>
      </c>
      <c r="L78" s="99">
        <f t="shared" si="7"/>
        <v>0.2</v>
      </c>
      <c r="M78" s="32">
        <v>1</v>
      </c>
      <c r="N78" s="6">
        <v>2030</v>
      </c>
      <c r="O78" s="207">
        <v>80104</v>
      </c>
      <c r="P78" s="7"/>
      <c r="Q78" s="7"/>
      <c r="R78" s="19" t="s">
        <v>201</v>
      </c>
      <c r="S78" s="8"/>
      <c r="T78" s="11"/>
    </row>
    <row r="79" spans="1:20" s="4" customFormat="1" ht="32.25" customHeight="1">
      <c r="A79" s="42">
        <v>76</v>
      </c>
      <c r="B79" s="136" t="s">
        <v>667</v>
      </c>
      <c r="C79" s="137">
        <v>386521027</v>
      </c>
      <c r="D79" s="86">
        <v>275039</v>
      </c>
      <c r="E79" s="42" t="s">
        <v>200</v>
      </c>
      <c r="F79" s="44" t="s">
        <v>674</v>
      </c>
      <c r="G79" s="2">
        <f t="shared" si="5"/>
        <v>3750</v>
      </c>
      <c r="H79" s="89">
        <v>3000</v>
      </c>
      <c r="I79" s="89">
        <v>750</v>
      </c>
      <c r="J79" s="1"/>
      <c r="K79" s="99">
        <f t="shared" si="6"/>
        <v>0.8</v>
      </c>
      <c r="L79" s="99">
        <f t="shared" si="7"/>
        <v>0.2</v>
      </c>
      <c r="M79" s="32">
        <v>1</v>
      </c>
      <c r="N79" s="6">
        <v>2030</v>
      </c>
      <c r="O79" s="207">
        <v>80104</v>
      </c>
      <c r="P79" s="7"/>
      <c r="Q79" s="7"/>
      <c r="R79" s="19" t="s">
        <v>201</v>
      </c>
      <c r="S79" s="8"/>
    </row>
    <row r="80" spans="1:20" s="4" customFormat="1" ht="15.75">
      <c r="A80" s="100">
        <v>77</v>
      </c>
      <c r="B80" s="136" t="s">
        <v>668</v>
      </c>
      <c r="C80" s="139">
        <v>490581371</v>
      </c>
      <c r="D80" s="86">
        <v>21774</v>
      </c>
      <c r="E80" s="42" t="s">
        <v>200</v>
      </c>
      <c r="F80" s="44" t="s">
        <v>675</v>
      </c>
      <c r="G80" s="2">
        <f t="shared" si="5"/>
        <v>3125</v>
      </c>
      <c r="H80" s="89">
        <v>2500</v>
      </c>
      <c r="I80" s="89">
        <v>625</v>
      </c>
      <c r="J80" s="1"/>
      <c r="K80" s="99">
        <f t="shared" si="6"/>
        <v>0.8</v>
      </c>
      <c r="L80" s="99">
        <f t="shared" si="7"/>
        <v>0.2</v>
      </c>
      <c r="M80" s="32">
        <v>1</v>
      </c>
      <c r="N80" s="6">
        <v>2030</v>
      </c>
      <c r="O80" s="207">
        <v>80104</v>
      </c>
      <c r="P80" s="7"/>
      <c r="Q80" s="7"/>
      <c r="R80" s="19" t="s">
        <v>201</v>
      </c>
      <c r="S80" s="8"/>
      <c r="T80" s="11"/>
    </row>
    <row r="81" spans="1:20" s="4" customFormat="1" ht="31.5">
      <c r="A81" s="42">
        <v>78</v>
      </c>
      <c r="B81" s="136" t="s">
        <v>669</v>
      </c>
      <c r="C81" s="137">
        <v>490581365</v>
      </c>
      <c r="D81" s="86">
        <v>15069</v>
      </c>
      <c r="E81" s="42" t="s">
        <v>200</v>
      </c>
      <c r="F81" s="44" t="s">
        <v>676</v>
      </c>
      <c r="G81" s="2">
        <f t="shared" si="5"/>
        <v>3750</v>
      </c>
      <c r="H81" s="89">
        <v>3000</v>
      </c>
      <c r="I81" s="89">
        <v>750</v>
      </c>
      <c r="J81" s="1"/>
      <c r="K81" s="99">
        <f t="shared" si="6"/>
        <v>0.8</v>
      </c>
      <c r="L81" s="99">
        <f t="shared" si="7"/>
        <v>0.2</v>
      </c>
      <c r="M81" s="32">
        <v>1</v>
      </c>
      <c r="N81" s="6">
        <v>2030</v>
      </c>
      <c r="O81" s="207">
        <v>80104</v>
      </c>
      <c r="P81" s="7"/>
      <c r="Q81" s="7"/>
      <c r="R81" s="19" t="s">
        <v>201</v>
      </c>
      <c r="S81" s="8"/>
      <c r="T81" s="11"/>
    </row>
    <row r="82" spans="1:20" s="4" customFormat="1" ht="31.5">
      <c r="A82" s="100">
        <v>79</v>
      </c>
      <c r="B82" s="136" t="s">
        <v>670</v>
      </c>
      <c r="C82" s="137">
        <v>490581336</v>
      </c>
      <c r="D82" s="86">
        <v>25337</v>
      </c>
      <c r="E82" s="42" t="s">
        <v>200</v>
      </c>
      <c r="F82" s="44" t="s">
        <v>677</v>
      </c>
      <c r="G82" s="2">
        <f t="shared" si="5"/>
        <v>3125</v>
      </c>
      <c r="H82" s="89">
        <v>2500</v>
      </c>
      <c r="I82" s="89">
        <v>625</v>
      </c>
      <c r="J82" s="1"/>
      <c r="K82" s="99">
        <f t="shared" si="6"/>
        <v>0.8</v>
      </c>
      <c r="L82" s="99">
        <f t="shared" si="7"/>
        <v>0.2</v>
      </c>
      <c r="M82" s="32">
        <v>1</v>
      </c>
      <c r="N82" s="6">
        <v>2030</v>
      </c>
      <c r="O82" s="207">
        <v>80104</v>
      </c>
      <c r="P82" s="7"/>
      <c r="Q82" s="7"/>
      <c r="R82" s="19" t="s">
        <v>201</v>
      </c>
      <c r="S82" s="8"/>
    </row>
    <row r="83" spans="1:20" s="4" customFormat="1" ht="31.5">
      <c r="A83" s="42">
        <v>80</v>
      </c>
      <c r="B83" s="140" t="s">
        <v>671</v>
      </c>
      <c r="C83" s="141">
        <v>490580590</v>
      </c>
      <c r="D83" s="138">
        <v>25444</v>
      </c>
      <c r="E83" s="42" t="s">
        <v>200</v>
      </c>
      <c r="F83" s="44" t="s">
        <v>678</v>
      </c>
      <c r="G83" s="2">
        <f t="shared" si="5"/>
        <v>1875</v>
      </c>
      <c r="H83" s="142">
        <v>1500</v>
      </c>
      <c r="I83" s="142">
        <v>375</v>
      </c>
      <c r="J83" s="1"/>
      <c r="K83" s="99">
        <f t="shared" si="6"/>
        <v>0.8</v>
      </c>
      <c r="L83" s="99">
        <f t="shared" si="7"/>
        <v>0.2</v>
      </c>
      <c r="M83" s="32">
        <v>1</v>
      </c>
      <c r="N83" s="6">
        <v>2030</v>
      </c>
      <c r="O83" s="208">
        <v>80103</v>
      </c>
      <c r="P83" s="7"/>
      <c r="Q83" s="7"/>
      <c r="R83" s="19" t="s">
        <v>201</v>
      </c>
      <c r="S83" s="8"/>
      <c r="T83" s="11"/>
    </row>
    <row r="84" spans="1:20" s="4" customFormat="1" ht="31.5">
      <c r="A84" s="42">
        <v>81</v>
      </c>
      <c r="B84" s="143" t="s">
        <v>654</v>
      </c>
      <c r="C84" s="144">
        <v>383457381</v>
      </c>
      <c r="D84" s="144">
        <v>271621</v>
      </c>
      <c r="E84" s="42" t="s">
        <v>202</v>
      </c>
      <c r="F84" s="44" t="s">
        <v>657</v>
      </c>
      <c r="G84" s="2">
        <f t="shared" si="5"/>
        <v>3125</v>
      </c>
      <c r="H84" s="3">
        <v>2500</v>
      </c>
      <c r="I84" s="3">
        <v>625</v>
      </c>
      <c r="J84" s="1"/>
      <c r="K84" s="99">
        <f t="shared" si="6"/>
        <v>0.8</v>
      </c>
      <c r="L84" s="99">
        <f t="shared" si="7"/>
        <v>0.2</v>
      </c>
      <c r="M84" s="32">
        <v>1</v>
      </c>
      <c r="N84" s="6">
        <v>2030</v>
      </c>
      <c r="O84" s="207">
        <v>80104</v>
      </c>
      <c r="P84" s="7"/>
      <c r="Q84" s="7"/>
      <c r="R84" s="19" t="s">
        <v>203</v>
      </c>
      <c r="S84" s="8"/>
      <c r="T84" s="11"/>
    </row>
    <row r="85" spans="1:20" s="4" customFormat="1" ht="31.5">
      <c r="A85" s="100">
        <v>82</v>
      </c>
      <c r="B85" s="143" t="s">
        <v>779</v>
      </c>
      <c r="C85" s="144">
        <v>120750053</v>
      </c>
      <c r="D85" s="144">
        <v>48699</v>
      </c>
      <c r="E85" s="42" t="s">
        <v>202</v>
      </c>
      <c r="F85" s="44" t="s">
        <v>658</v>
      </c>
      <c r="G85" s="2">
        <f t="shared" si="5"/>
        <v>3750</v>
      </c>
      <c r="H85" s="3">
        <v>3000</v>
      </c>
      <c r="I85" s="3">
        <v>750</v>
      </c>
      <c r="J85" s="1"/>
      <c r="K85" s="99">
        <f t="shared" si="6"/>
        <v>0.8</v>
      </c>
      <c r="L85" s="99">
        <f t="shared" si="7"/>
        <v>0.2</v>
      </c>
      <c r="M85" s="32">
        <v>1</v>
      </c>
      <c r="N85" s="6">
        <v>2030</v>
      </c>
      <c r="O85" s="207">
        <v>80104</v>
      </c>
      <c r="P85" s="7"/>
      <c r="Q85" s="7"/>
      <c r="R85" s="19" t="s">
        <v>203</v>
      </c>
      <c r="S85" s="8"/>
      <c r="T85" s="11"/>
    </row>
    <row r="86" spans="1:20" s="4" customFormat="1" ht="15.75">
      <c r="A86" s="42">
        <v>83</v>
      </c>
      <c r="B86" s="145" t="s">
        <v>781</v>
      </c>
      <c r="C86" s="146">
        <v>120750283</v>
      </c>
      <c r="D86" s="146">
        <v>48735</v>
      </c>
      <c r="E86" s="42" t="s">
        <v>202</v>
      </c>
      <c r="F86" s="44" t="s">
        <v>659</v>
      </c>
      <c r="G86" s="2">
        <f t="shared" si="5"/>
        <v>3750</v>
      </c>
      <c r="H86" s="3">
        <v>3000</v>
      </c>
      <c r="I86" s="3">
        <v>750</v>
      </c>
      <c r="J86" s="1"/>
      <c r="K86" s="99">
        <f t="shared" si="6"/>
        <v>0.8</v>
      </c>
      <c r="L86" s="99">
        <f t="shared" si="7"/>
        <v>0.2</v>
      </c>
      <c r="M86" s="32">
        <v>1</v>
      </c>
      <c r="N86" s="6">
        <v>2030</v>
      </c>
      <c r="O86" s="207">
        <v>80104</v>
      </c>
      <c r="P86" s="7"/>
      <c r="Q86" s="7"/>
      <c r="R86" s="19" t="s">
        <v>203</v>
      </c>
      <c r="S86" s="8"/>
    </row>
    <row r="87" spans="1:20" s="4" customFormat="1" ht="47.25">
      <c r="A87" s="100">
        <v>84</v>
      </c>
      <c r="B87" s="143" t="s">
        <v>655</v>
      </c>
      <c r="C87" s="147" t="s">
        <v>656</v>
      </c>
      <c r="D87" s="144">
        <v>48858</v>
      </c>
      <c r="E87" s="42" t="s">
        <v>202</v>
      </c>
      <c r="F87" s="44" t="s">
        <v>660</v>
      </c>
      <c r="G87" s="2">
        <f t="shared" si="5"/>
        <v>3125</v>
      </c>
      <c r="H87" s="3">
        <v>2500</v>
      </c>
      <c r="I87" s="3">
        <v>625</v>
      </c>
      <c r="J87" s="1"/>
      <c r="K87" s="99">
        <f t="shared" si="6"/>
        <v>0.8</v>
      </c>
      <c r="L87" s="99">
        <f t="shared" si="7"/>
        <v>0.2</v>
      </c>
      <c r="M87" s="32">
        <v>1</v>
      </c>
      <c r="N87" s="6">
        <v>2030</v>
      </c>
      <c r="O87" s="208">
        <v>80103</v>
      </c>
      <c r="P87" s="7"/>
      <c r="Q87" s="7"/>
      <c r="R87" s="19" t="s">
        <v>203</v>
      </c>
      <c r="S87" s="10"/>
    </row>
    <row r="88" spans="1:20" s="4" customFormat="1" ht="31.5">
      <c r="A88" s="42">
        <v>85</v>
      </c>
      <c r="B88" s="143" t="s">
        <v>780</v>
      </c>
      <c r="C88" s="144">
        <v>384156144</v>
      </c>
      <c r="D88" s="144">
        <v>272380</v>
      </c>
      <c r="E88" s="42" t="s">
        <v>202</v>
      </c>
      <c r="F88" s="44" t="s">
        <v>661</v>
      </c>
      <c r="G88" s="2">
        <f t="shared" si="5"/>
        <v>3125</v>
      </c>
      <c r="H88" s="3">
        <v>2500</v>
      </c>
      <c r="I88" s="3">
        <v>625</v>
      </c>
      <c r="J88" s="1"/>
      <c r="K88" s="99">
        <f t="shared" si="6"/>
        <v>0.8</v>
      </c>
      <c r="L88" s="99">
        <f t="shared" si="7"/>
        <v>0.2</v>
      </c>
      <c r="M88" s="32">
        <v>1</v>
      </c>
      <c r="N88" s="6">
        <v>2030</v>
      </c>
      <c r="O88" s="207">
        <v>80104</v>
      </c>
      <c r="P88" s="7"/>
      <c r="Q88" s="7"/>
      <c r="R88" s="19" t="s">
        <v>203</v>
      </c>
      <c r="S88" s="8"/>
    </row>
    <row r="89" spans="1:20" s="4" customFormat="1">
      <c r="A89" s="42">
        <v>86</v>
      </c>
      <c r="B89" s="118" t="s">
        <v>204</v>
      </c>
      <c r="C89" s="60">
        <v>122698411</v>
      </c>
      <c r="D89" s="31"/>
      <c r="E89" s="42" t="s">
        <v>205</v>
      </c>
      <c r="F89" s="44" t="s">
        <v>206</v>
      </c>
      <c r="G89" s="2">
        <f t="shared" si="5"/>
        <v>3200</v>
      </c>
      <c r="H89" s="3">
        <v>2500</v>
      </c>
      <c r="I89" s="3">
        <v>700</v>
      </c>
      <c r="J89" s="1"/>
      <c r="K89" s="99">
        <f t="shared" si="6"/>
        <v>0.78125</v>
      </c>
      <c r="L89" s="99">
        <f t="shared" si="7"/>
        <v>0.21875</v>
      </c>
      <c r="M89" s="32">
        <v>1</v>
      </c>
      <c r="N89" s="6">
        <v>2830</v>
      </c>
      <c r="O89" s="207">
        <v>80104</v>
      </c>
      <c r="P89" s="7"/>
      <c r="Q89" s="7"/>
      <c r="R89" s="19" t="s">
        <v>207</v>
      </c>
      <c r="S89" s="8"/>
      <c r="T89" s="11"/>
    </row>
    <row r="90" spans="1:20" s="4" customFormat="1">
      <c r="A90" s="100">
        <v>87</v>
      </c>
      <c r="B90" s="118" t="s">
        <v>679</v>
      </c>
      <c r="C90" s="60">
        <v>971152</v>
      </c>
      <c r="D90" s="69">
        <v>65146</v>
      </c>
      <c r="E90" s="42" t="s">
        <v>208</v>
      </c>
      <c r="F90" s="44" t="s">
        <v>680</v>
      </c>
      <c r="G90" s="2">
        <f t="shared" si="5"/>
        <v>3750</v>
      </c>
      <c r="H90" s="3">
        <v>3000</v>
      </c>
      <c r="I90" s="3">
        <v>750</v>
      </c>
      <c r="J90" s="1"/>
      <c r="K90" s="99">
        <f t="shared" si="6"/>
        <v>0.8</v>
      </c>
      <c r="L90" s="99">
        <f t="shared" si="7"/>
        <v>0.2</v>
      </c>
      <c r="M90" s="32">
        <v>1</v>
      </c>
      <c r="N90" s="6">
        <v>2030</v>
      </c>
      <c r="O90" s="207">
        <v>80104</v>
      </c>
      <c r="P90" s="7"/>
      <c r="Q90" s="7"/>
      <c r="R90" s="19" t="s">
        <v>209</v>
      </c>
      <c r="S90" s="8"/>
      <c r="T90" s="11"/>
    </row>
    <row r="91" spans="1:20" s="4" customFormat="1" ht="30">
      <c r="A91" s="42">
        <v>88</v>
      </c>
      <c r="B91" s="119" t="s">
        <v>782</v>
      </c>
      <c r="C91" s="60">
        <v>490675304</v>
      </c>
      <c r="D91" s="60">
        <v>121749</v>
      </c>
      <c r="E91" s="42" t="s">
        <v>208</v>
      </c>
      <c r="F91" s="44" t="s">
        <v>681</v>
      </c>
      <c r="G91" s="2">
        <f t="shared" si="5"/>
        <v>3125</v>
      </c>
      <c r="H91" s="3">
        <v>2500</v>
      </c>
      <c r="I91" s="3">
        <v>625</v>
      </c>
      <c r="J91" s="1"/>
      <c r="K91" s="99">
        <f t="shared" si="6"/>
        <v>0.8</v>
      </c>
      <c r="L91" s="99">
        <f t="shared" si="7"/>
        <v>0.2</v>
      </c>
      <c r="M91" s="32">
        <v>1</v>
      </c>
      <c r="N91" s="6">
        <v>2030</v>
      </c>
      <c r="O91" s="208">
        <v>80103</v>
      </c>
      <c r="P91" s="7"/>
      <c r="Q91" s="7"/>
      <c r="R91" s="19" t="s">
        <v>209</v>
      </c>
      <c r="S91" s="8"/>
      <c r="T91" s="11"/>
    </row>
    <row r="92" spans="1:20" s="4" customFormat="1" ht="30">
      <c r="A92" s="100">
        <v>89</v>
      </c>
      <c r="B92" s="119" t="s">
        <v>783</v>
      </c>
      <c r="C92" s="60">
        <v>490636592</v>
      </c>
      <c r="D92" s="60">
        <v>85623</v>
      </c>
      <c r="E92" s="42" t="s">
        <v>208</v>
      </c>
      <c r="F92" s="44" t="s">
        <v>682</v>
      </c>
      <c r="G92" s="2">
        <f t="shared" si="5"/>
        <v>3125</v>
      </c>
      <c r="H92" s="3">
        <v>2500</v>
      </c>
      <c r="I92" s="3">
        <v>625</v>
      </c>
      <c r="J92" s="1"/>
      <c r="K92" s="99">
        <f t="shared" si="6"/>
        <v>0.8</v>
      </c>
      <c r="L92" s="99">
        <f t="shared" si="7"/>
        <v>0.2</v>
      </c>
      <c r="M92" s="32">
        <v>1</v>
      </c>
      <c r="N92" s="6">
        <v>2030</v>
      </c>
      <c r="O92" s="208">
        <v>80103</v>
      </c>
      <c r="P92" s="7"/>
      <c r="Q92" s="7"/>
      <c r="R92" s="19" t="s">
        <v>209</v>
      </c>
      <c r="S92" s="8"/>
      <c r="T92" s="11"/>
    </row>
    <row r="93" spans="1:20" s="4" customFormat="1" ht="30">
      <c r="A93" s="42">
        <v>90</v>
      </c>
      <c r="B93" s="119" t="s">
        <v>784</v>
      </c>
      <c r="C93" s="60">
        <v>492897641</v>
      </c>
      <c r="D93" s="148">
        <v>87207</v>
      </c>
      <c r="E93" s="42" t="s">
        <v>208</v>
      </c>
      <c r="F93" s="44" t="s">
        <v>683</v>
      </c>
      <c r="G93" s="2">
        <f t="shared" si="5"/>
        <v>1875</v>
      </c>
      <c r="H93" s="3">
        <v>1500</v>
      </c>
      <c r="I93" s="3">
        <v>375</v>
      </c>
      <c r="J93" s="1"/>
      <c r="K93" s="99">
        <f t="shared" si="6"/>
        <v>0.8</v>
      </c>
      <c r="L93" s="99">
        <f t="shared" si="7"/>
        <v>0.2</v>
      </c>
      <c r="M93" s="32">
        <v>1</v>
      </c>
      <c r="N93" s="6">
        <v>2030</v>
      </c>
      <c r="O93" s="208">
        <v>80103</v>
      </c>
      <c r="P93" s="7"/>
      <c r="Q93" s="7"/>
      <c r="R93" s="19" t="s">
        <v>209</v>
      </c>
      <c r="S93" s="8"/>
      <c r="T93" s="11"/>
    </row>
    <row r="94" spans="1:20" s="4" customFormat="1" ht="45">
      <c r="A94" s="42">
        <v>91</v>
      </c>
      <c r="B94" s="119" t="s">
        <v>785</v>
      </c>
      <c r="C94" s="60">
        <v>492896995</v>
      </c>
      <c r="D94" s="148">
        <v>87270</v>
      </c>
      <c r="E94" s="42" t="s">
        <v>208</v>
      </c>
      <c r="F94" s="44" t="s">
        <v>684</v>
      </c>
      <c r="G94" s="2">
        <f t="shared" si="5"/>
        <v>3125</v>
      </c>
      <c r="H94" s="3">
        <v>2500</v>
      </c>
      <c r="I94" s="3">
        <v>625</v>
      </c>
      <c r="J94" s="1"/>
      <c r="K94" s="99">
        <f t="shared" si="6"/>
        <v>0.8</v>
      </c>
      <c r="L94" s="99">
        <f t="shared" si="7"/>
        <v>0.2</v>
      </c>
      <c r="M94" s="32">
        <v>1</v>
      </c>
      <c r="N94" s="6">
        <v>2030</v>
      </c>
      <c r="O94" s="208">
        <v>80103</v>
      </c>
      <c r="P94" s="7"/>
      <c r="Q94" s="7"/>
      <c r="R94" s="19" t="s">
        <v>209</v>
      </c>
      <c r="S94" s="8"/>
      <c r="T94" s="11"/>
    </row>
    <row r="95" spans="1:20" s="48" customFormat="1" ht="45">
      <c r="A95" s="100">
        <v>92</v>
      </c>
      <c r="B95" s="119" t="s">
        <v>786</v>
      </c>
      <c r="C95" s="60">
        <v>492896682</v>
      </c>
      <c r="D95" s="148">
        <v>87325</v>
      </c>
      <c r="E95" s="42" t="s">
        <v>208</v>
      </c>
      <c r="F95" s="44" t="s">
        <v>685</v>
      </c>
      <c r="G95" s="2">
        <f t="shared" si="5"/>
        <v>3125</v>
      </c>
      <c r="H95" s="3">
        <v>2500</v>
      </c>
      <c r="I95" s="3">
        <v>625</v>
      </c>
      <c r="J95" s="1"/>
      <c r="K95" s="99">
        <f t="shared" si="6"/>
        <v>0.8</v>
      </c>
      <c r="L95" s="99">
        <f t="shared" si="7"/>
        <v>0.2</v>
      </c>
      <c r="M95" s="49">
        <v>1</v>
      </c>
      <c r="N95" s="6">
        <v>2030</v>
      </c>
      <c r="O95" s="208">
        <v>80103</v>
      </c>
      <c r="P95" s="50"/>
      <c r="Q95" s="50"/>
      <c r="R95" s="19" t="s">
        <v>209</v>
      </c>
      <c r="S95" s="51"/>
    </row>
    <row r="96" spans="1:20" s="48" customFormat="1" ht="45">
      <c r="A96" s="42">
        <v>93</v>
      </c>
      <c r="B96" s="119" t="s">
        <v>787</v>
      </c>
      <c r="C96" s="60">
        <v>492907090</v>
      </c>
      <c r="D96" s="148">
        <v>85626</v>
      </c>
      <c r="E96" s="42" t="s">
        <v>208</v>
      </c>
      <c r="F96" s="44" t="s">
        <v>686</v>
      </c>
      <c r="G96" s="2">
        <f t="shared" si="5"/>
        <v>1875</v>
      </c>
      <c r="H96" s="3">
        <v>1500</v>
      </c>
      <c r="I96" s="3">
        <v>375</v>
      </c>
      <c r="J96" s="1"/>
      <c r="K96" s="99">
        <f t="shared" si="6"/>
        <v>0.8</v>
      </c>
      <c r="L96" s="99">
        <f t="shared" si="7"/>
        <v>0.2</v>
      </c>
      <c r="M96" s="32">
        <v>1</v>
      </c>
      <c r="N96" s="6">
        <v>2030</v>
      </c>
      <c r="O96" s="208">
        <v>80103</v>
      </c>
      <c r="P96" s="45"/>
      <c r="Q96" s="45"/>
      <c r="R96" s="19" t="s">
        <v>209</v>
      </c>
      <c r="S96" s="46"/>
      <c r="T96" s="47"/>
    </row>
    <row r="97" spans="1:20" s="48" customFormat="1" ht="30">
      <c r="A97" s="100">
        <v>94</v>
      </c>
      <c r="B97" s="119" t="s">
        <v>788</v>
      </c>
      <c r="C97" s="60">
        <v>492896593</v>
      </c>
      <c r="D97" s="148">
        <v>85628</v>
      </c>
      <c r="E97" s="42" t="s">
        <v>208</v>
      </c>
      <c r="F97" s="44" t="s">
        <v>687</v>
      </c>
      <c r="G97" s="2">
        <f t="shared" si="5"/>
        <v>1875</v>
      </c>
      <c r="H97" s="3">
        <v>1500</v>
      </c>
      <c r="I97" s="3">
        <v>375</v>
      </c>
      <c r="J97" s="1"/>
      <c r="K97" s="99">
        <f t="shared" si="6"/>
        <v>0.8</v>
      </c>
      <c r="L97" s="99">
        <f t="shared" si="7"/>
        <v>0.2</v>
      </c>
      <c r="M97" s="32">
        <v>1</v>
      </c>
      <c r="N97" s="6">
        <v>2030</v>
      </c>
      <c r="O97" s="208">
        <v>80103</v>
      </c>
      <c r="P97" s="45"/>
      <c r="Q97" s="45"/>
      <c r="R97" s="19" t="s">
        <v>209</v>
      </c>
      <c r="S97" s="46"/>
    </row>
    <row r="98" spans="1:20" s="48" customFormat="1" ht="30">
      <c r="A98" s="42">
        <v>95</v>
      </c>
      <c r="B98" s="105" t="s">
        <v>789</v>
      </c>
      <c r="C98" s="31">
        <v>1189991</v>
      </c>
      <c r="D98" s="31">
        <v>81249</v>
      </c>
      <c r="E98" s="42" t="s">
        <v>211</v>
      </c>
      <c r="F98" s="42" t="s">
        <v>210</v>
      </c>
      <c r="G98" s="2">
        <f t="shared" ref="G98:G129" si="8">H98+I98</f>
        <v>1500</v>
      </c>
      <c r="H98" s="3">
        <v>1200</v>
      </c>
      <c r="I98" s="3">
        <v>300</v>
      </c>
      <c r="J98" s="1"/>
      <c r="K98" s="99">
        <f t="shared" si="6"/>
        <v>0.8</v>
      </c>
      <c r="L98" s="99">
        <f t="shared" si="7"/>
        <v>0.2</v>
      </c>
      <c r="M98" s="32">
        <v>1</v>
      </c>
      <c r="N98" s="6">
        <v>2030</v>
      </c>
      <c r="O98" s="208">
        <v>80103</v>
      </c>
      <c r="P98" s="45"/>
      <c r="Q98" s="45"/>
      <c r="R98" s="19" t="s">
        <v>212</v>
      </c>
      <c r="S98" s="46"/>
      <c r="T98" s="47"/>
    </row>
    <row r="99" spans="1:20" s="48" customFormat="1" ht="45">
      <c r="A99" s="42">
        <v>96</v>
      </c>
      <c r="B99" s="42" t="s">
        <v>213</v>
      </c>
      <c r="C99" s="43" t="s">
        <v>214</v>
      </c>
      <c r="D99" s="43" t="s">
        <v>215</v>
      </c>
      <c r="E99" s="42" t="s">
        <v>216</v>
      </c>
      <c r="F99" s="44" t="s">
        <v>217</v>
      </c>
      <c r="G99" s="2">
        <f t="shared" si="8"/>
        <v>1880</v>
      </c>
      <c r="H99" s="3">
        <v>1500</v>
      </c>
      <c r="I99" s="3">
        <v>380</v>
      </c>
      <c r="J99" s="1"/>
      <c r="K99" s="99">
        <f t="shared" si="6"/>
        <v>0.7978723404255319</v>
      </c>
      <c r="L99" s="99">
        <f t="shared" si="7"/>
        <v>0.20212765957446807</v>
      </c>
      <c r="M99" s="32">
        <v>1</v>
      </c>
      <c r="N99" s="6">
        <v>2830</v>
      </c>
      <c r="O99" s="207">
        <v>80104</v>
      </c>
      <c r="P99" s="45"/>
      <c r="Q99" s="45"/>
      <c r="R99" s="19" t="s">
        <v>218</v>
      </c>
      <c r="S99" s="46"/>
      <c r="T99" s="47"/>
    </row>
    <row r="100" spans="1:20" s="48" customFormat="1" ht="45">
      <c r="A100" s="100">
        <v>97</v>
      </c>
      <c r="B100" s="42" t="s">
        <v>638</v>
      </c>
      <c r="C100" s="43" t="s">
        <v>639</v>
      </c>
      <c r="D100" s="43" t="s">
        <v>640</v>
      </c>
      <c r="E100" s="42" t="s">
        <v>368</v>
      </c>
      <c r="F100" s="44" t="s">
        <v>641</v>
      </c>
      <c r="G100" s="2">
        <f t="shared" si="8"/>
        <v>1875</v>
      </c>
      <c r="H100" s="3">
        <v>1500</v>
      </c>
      <c r="I100" s="3">
        <v>375</v>
      </c>
      <c r="J100" s="1"/>
      <c r="K100" s="99">
        <f t="shared" ref="K100:K129" si="9">H100/G100*100%</f>
        <v>0.8</v>
      </c>
      <c r="L100" s="99">
        <f t="shared" ref="L100:L129" si="10">I100/G100*100%</f>
        <v>0.2</v>
      </c>
      <c r="M100" s="32">
        <v>1</v>
      </c>
      <c r="N100" s="6">
        <v>2830</v>
      </c>
      <c r="O100" s="207">
        <v>80104</v>
      </c>
      <c r="P100" s="45"/>
      <c r="Q100" s="45"/>
      <c r="R100" s="19" t="s">
        <v>369</v>
      </c>
      <c r="S100" s="46"/>
      <c r="T100" s="47"/>
    </row>
    <row r="101" spans="1:20" s="48" customFormat="1" ht="45">
      <c r="A101" s="42">
        <v>98</v>
      </c>
      <c r="B101" s="42" t="s">
        <v>642</v>
      </c>
      <c r="C101" s="43" t="s">
        <v>643</v>
      </c>
      <c r="D101" s="43" t="s">
        <v>644</v>
      </c>
      <c r="E101" s="42" t="s">
        <v>368</v>
      </c>
      <c r="F101" s="44" t="s">
        <v>645</v>
      </c>
      <c r="G101" s="2">
        <f t="shared" si="8"/>
        <v>3125</v>
      </c>
      <c r="H101" s="3">
        <v>2500</v>
      </c>
      <c r="I101" s="3">
        <v>625</v>
      </c>
      <c r="J101" s="1"/>
      <c r="K101" s="99">
        <f t="shared" si="9"/>
        <v>0.8</v>
      </c>
      <c r="L101" s="99">
        <f t="shared" si="10"/>
        <v>0.2</v>
      </c>
      <c r="M101" s="32">
        <v>1</v>
      </c>
      <c r="N101" s="6">
        <v>2830</v>
      </c>
      <c r="O101" s="207">
        <v>80104</v>
      </c>
      <c r="P101" s="45"/>
      <c r="Q101" s="45"/>
      <c r="R101" s="19" t="s">
        <v>369</v>
      </c>
      <c r="S101" s="46"/>
      <c r="T101" s="47"/>
    </row>
    <row r="102" spans="1:20" s="48" customFormat="1" ht="30">
      <c r="A102" s="100">
        <v>99</v>
      </c>
      <c r="B102" s="42" t="s">
        <v>646</v>
      </c>
      <c r="C102" s="43" t="s">
        <v>647</v>
      </c>
      <c r="D102" s="43" t="s">
        <v>648</v>
      </c>
      <c r="E102" s="42" t="s">
        <v>368</v>
      </c>
      <c r="F102" s="44" t="s">
        <v>649</v>
      </c>
      <c r="G102" s="2">
        <f t="shared" si="8"/>
        <v>1875</v>
      </c>
      <c r="H102" s="3">
        <v>1500</v>
      </c>
      <c r="I102" s="3">
        <v>375</v>
      </c>
      <c r="J102" s="1"/>
      <c r="K102" s="99">
        <f t="shared" si="9"/>
        <v>0.8</v>
      </c>
      <c r="L102" s="99">
        <f t="shared" si="10"/>
        <v>0.2</v>
      </c>
      <c r="M102" s="32">
        <v>1</v>
      </c>
      <c r="N102" s="6">
        <v>2830</v>
      </c>
      <c r="O102" s="207">
        <v>80104</v>
      </c>
      <c r="P102" s="45"/>
      <c r="Q102" s="45"/>
      <c r="R102" s="19" t="s">
        <v>369</v>
      </c>
      <c r="S102" s="46"/>
      <c r="T102" s="47"/>
    </row>
    <row r="103" spans="1:20" s="48" customFormat="1">
      <c r="A103" s="42">
        <v>100</v>
      </c>
      <c r="B103" s="42" t="s">
        <v>219</v>
      </c>
      <c r="C103" s="43" t="s">
        <v>221</v>
      </c>
      <c r="D103" s="43" t="s">
        <v>222</v>
      </c>
      <c r="E103" s="42" t="s">
        <v>223</v>
      </c>
      <c r="F103" s="44" t="s">
        <v>224</v>
      </c>
      <c r="G103" s="2">
        <f t="shared" si="8"/>
        <v>3750</v>
      </c>
      <c r="H103" s="3">
        <v>3000</v>
      </c>
      <c r="I103" s="3">
        <v>750</v>
      </c>
      <c r="J103" s="1"/>
      <c r="K103" s="99">
        <f t="shared" si="9"/>
        <v>0.8</v>
      </c>
      <c r="L103" s="99">
        <f t="shared" si="10"/>
        <v>0.2</v>
      </c>
      <c r="M103" s="32">
        <v>1</v>
      </c>
      <c r="N103" s="6">
        <v>2030</v>
      </c>
      <c r="O103" s="207">
        <v>80104</v>
      </c>
      <c r="P103" s="45"/>
      <c r="Q103" s="45"/>
      <c r="R103" s="19" t="s">
        <v>225</v>
      </c>
      <c r="S103" s="46"/>
      <c r="T103" s="47"/>
    </row>
    <row r="104" spans="1:20" s="48" customFormat="1" ht="30">
      <c r="A104" s="42">
        <v>101</v>
      </c>
      <c r="B104" s="42" t="s">
        <v>226</v>
      </c>
      <c r="C104" s="43" t="s">
        <v>227</v>
      </c>
      <c r="D104" s="43" t="s">
        <v>228</v>
      </c>
      <c r="E104" s="42" t="s">
        <v>233</v>
      </c>
      <c r="F104" s="44" t="s">
        <v>229</v>
      </c>
      <c r="G104" s="2">
        <f t="shared" si="8"/>
        <v>3125</v>
      </c>
      <c r="H104" s="3">
        <v>2500</v>
      </c>
      <c r="I104" s="3">
        <v>625</v>
      </c>
      <c r="J104" s="1"/>
      <c r="K104" s="99">
        <f t="shared" si="9"/>
        <v>0.8</v>
      </c>
      <c r="L104" s="99">
        <f t="shared" si="10"/>
        <v>0.2</v>
      </c>
      <c r="M104" s="32">
        <v>1</v>
      </c>
      <c r="N104" s="6">
        <v>2030</v>
      </c>
      <c r="O104" s="207">
        <v>80104</v>
      </c>
      <c r="P104" s="45"/>
      <c r="Q104" s="45"/>
      <c r="R104" s="19" t="s">
        <v>234</v>
      </c>
      <c r="S104" s="46"/>
      <c r="T104" s="47"/>
    </row>
    <row r="105" spans="1:20" s="48" customFormat="1">
      <c r="A105" s="100">
        <v>102</v>
      </c>
      <c r="B105" s="42" t="s">
        <v>230</v>
      </c>
      <c r="C105" s="43" t="s">
        <v>231</v>
      </c>
      <c r="D105" s="43" t="s">
        <v>220</v>
      </c>
      <c r="E105" s="42" t="s">
        <v>233</v>
      </c>
      <c r="F105" s="44" t="s">
        <v>232</v>
      </c>
      <c r="G105" s="2">
        <f t="shared" si="8"/>
        <v>3125</v>
      </c>
      <c r="H105" s="3">
        <v>2500</v>
      </c>
      <c r="I105" s="3">
        <v>625</v>
      </c>
      <c r="J105" s="1"/>
      <c r="K105" s="99">
        <f t="shared" si="9"/>
        <v>0.8</v>
      </c>
      <c r="L105" s="99">
        <f t="shared" si="10"/>
        <v>0.2</v>
      </c>
      <c r="M105" s="32">
        <v>1</v>
      </c>
      <c r="N105" s="6">
        <v>2030</v>
      </c>
      <c r="O105" s="207">
        <v>80104</v>
      </c>
      <c r="P105" s="45"/>
      <c r="Q105" s="45"/>
      <c r="R105" s="19" t="s">
        <v>234</v>
      </c>
      <c r="S105" s="46"/>
      <c r="T105" s="47"/>
    </row>
    <row r="106" spans="1:20" s="48" customFormat="1" ht="30">
      <c r="A106" s="42">
        <v>103</v>
      </c>
      <c r="B106" s="42" t="s">
        <v>626</v>
      </c>
      <c r="C106" s="43" t="s">
        <v>627</v>
      </c>
      <c r="D106" s="43" t="s">
        <v>628</v>
      </c>
      <c r="E106" s="42" t="s">
        <v>235</v>
      </c>
      <c r="F106" s="44" t="s">
        <v>629</v>
      </c>
      <c r="G106" s="2">
        <f t="shared" si="8"/>
        <v>3000</v>
      </c>
      <c r="H106" s="3">
        <v>2400</v>
      </c>
      <c r="I106" s="3">
        <v>600</v>
      </c>
      <c r="J106" s="3"/>
      <c r="K106" s="99">
        <f t="shared" si="9"/>
        <v>0.8</v>
      </c>
      <c r="L106" s="99">
        <f t="shared" si="10"/>
        <v>0.2</v>
      </c>
      <c r="M106" s="32">
        <v>1</v>
      </c>
      <c r="N106" s="6">
        <v>2030</v>
      </c>
      <c r="O106" s="207">
        <v>80104</v>
      </c>
      <c r="P106" s="45"/>
      <c r="Q106" s="45"/>
      <c r="R106" s="19" t="s">
        <v>236</v>
      </c>
      <c r="S106" s="46"/>
      <c r="T106" s="47"/>
    </row>
    <row r="107" spans="1:20" s="48" customFormat="1">
      <c r="A107" s="100">
        <v>104</v>
      </c>
      <c r="B107" s="42" t="s">
        <v>630</v>
      </c>
      <c r="C107" s="31">
        <v>121439481</v>
      </c>
      <c r="D107" s="31">
        <v>22555</v>
      </c>
      <c r="E107" s="42" t="s">
        <v>235</v>
      </c>
      <c r="F107" s="42" t="s">
        <v>631</v>
      </c>
      <c r="G107" s="2">
        <f t="shared" si="8"/>
        <v>3125</v>
      </c>
      <c r="H107" s="3">
        <v>2500</v>
      </c>
      <c r="I107" s="3">
        <v>625</v>
      </c>
      <c r="J107" s="1"/>
      <c r="K107" s="99">
        <f t="shared" si="9"/>
        <v>0.8</v>
      </c>
      <c r="L107" s="99">
        <f t="shared" si="10"/>
        <v>0.2</v>
      </c>
      <c r="M107" s="32">
        <v>1</v>
      </c>
      <c r="N107" s="6">
        <v>2030</v>
      </c>
      <c r="O107" s="207">
        <v>80104</v>
      </c>
      <c r="P107" s="45"/>
      <c r="Q107" s="45"/>
      <c r="R107" s="19" t="s">
        <v>236</v>
      </c>
      <c r="S107" s="46"/>
      <c r="T107" s="47"/>
    </row>
    <row r="108" spans="1:20" s="48" customFormat="1" ht="30">
      <c r="A108" s="42">
        <v>105</v>
      </c>
      <c r="B108" s="42" t="s">
        <v>632</v>
      </c>
      <c r="C108" s="31">
        <v>121439498</v>
      </c>
      <c r="D108" s="31">
        <v>22556</v>
      </c>
      <c r="E108" s="42" t="s">
        <v>235</v>
      </c>
      <c r="F108" s="42" t="s">
        <v>633</v>
      </c>
      <c r="G108" s="2">
        <f t="shared" si="8"/>
        <v>3750</v>
      </c>
      <c r="H108" s="3">
        <v>3000</v>
      </c>
      <c r="I108" s="3">
        <v>750</v>
      </c>
      <c r="J108" s="1"/>
      <c r="K108" s="99">
        <f t="shared" si="9"/>
        <v>0.8</v>
      </c>
      <c r="L108" s="99">
        <f t="shared" si="10"/>
        <v>0.2</v>
      </c>
      <c r="M108" s="32">
        <v>1</v>
      </c>
      <c r="N108" s="6">
        <v>2030</v>
      </c>
      <c r="O108" s="207">
        <v>80104</v>
      </c>
      <c r="P108" s="45"/>
      <c r="Q108" s="45"/>
      <c r="R108" s="19" t="s">
        <v>236</v>
      </c>
      <c r="S108" s="46"/>
    </row>
    <row r="109" spans="1:20" s="48" customFormat="1" ht="45">
      <c r="A109" s="42">
        <v>106</v>
      </c>
      <c r="B109" s="42" t="s">
        <v>634</v>
      </c>
      <c r="C109" s="31">
        <v>364753789</v>
      </c>
      <c r="D109" s="31">
        <v>130942</v>
      </c>
      <c r="E109" s="42" t="s">
        <v>235</v>
      </c>
      <c r="F109" s="42" t="s">
        <v>635</v>
      </c>
      <c r="G109" s="2">
        <f t="shared" si="8"/>
        <v>3125</v>
      </c>
      <c r="H109" s="3">
        <v>2500</v>
      </c>
      <c r="I109" s="3">
        <v>625</v>
      </c>
      <c r="J109" s="1"/>
      <c r="K109" s="99">
        <f t="shared" si="9"/>
        <v>0.8</v>
      </c>
      <c r="L109" s="99">
        <f t="shared" si="10"/>
        <v>0.2</v>
      </c>
      <c r="M109" s="32">
        <v>1</v>
      </c>
      <c r="N109" s="6">
        <v>2030</v>
      </c>
      <c r="O109" s="207">
        <v>80104</v>
      </c>
      <c r="P109" s="45"/>
      <c r="Q109" s="45"/>
      <c r="R109" s="19" t="s">
        <v>236</v>
      </c>
      <c r="S109" s="46"/>
    </row>
    <row r="110" spans="1:20" s="48" customFormat="1" ht="45">
      <c r="A110" s="100">
        <v>107</v>
      </c>
      <c r="B110" s="42" t="s">
        <v>636</v>
      </c>
      <c r="C110" s="31">
        <v>121439541</v>
      </c>
      <c r="D110" s="31">
        <v>22558</v>
      </c>
      <c r="E110" s="42" t="s">
        <v>235</v>
      </c>
      <c r="F110" s="42" t="s">
        <v>637</v>
      </c>
      <c r="G110" s="2">
        <f t="shared" si="8"/>
        <v>3125</v>
      </c>
      <c r="H110" s="3">
        <v>2500</v>
      </c>
      <c r="I110" s="3">
        <v>625</v>
      </c>
      <c r="J110" s="1"/>
      <c r="K110" s="99">
        <f t="shared" si="9"/>
        <v>0.8</v>
      </c>
      <c r="L110" s="99">
        <f t="shared" si="10"/>
        <v>0.2</v>
      </c>
      <c r="M110" s="32">
        <v>1</v>
      </c>
      <c r="N110" s="6">
        <v>2030</v>
      </c>
      <c r="O110" s="207">
        <v>80104</v>
      </c>
      <c r="P110" s="45"/>
      <c r="Q110" s="45"/>
      <c r="R110" s="19" t="s">
        <v>236</v>
      </c>
      <c r="S110" s="46"/>
      <c r="T110" s="47"/>
    </row>
    <row r="111" spans="1:20" s="48" customFormat="1" ht="28.5">
      <c r="A111" s="42">
        <v>108</v>
      </c>
      <c r="B111" s="129" t="s">
        <v>238</v>
      </c>
      <c r="C111" s="126">
        <v>271504970</v>
      </c>
      <c r="D111" s="126">
        <v>9917</v>
      </c>
      <c r="E111" s="57" t="s">
        <v>237</v>
      </c>
      <c r="F111" s="42" t="s">
        <v>240</v>
      </c>
      <c r="G111" s="2">
        <f t="shared" si="8"/>
        <v>3750</v>
      </c>
      <c r="H111" s="3">
        <v>3000</v>
      </c>
      <c r="I111" s="3">
        <v>750</v>
      </c>
      <c r="J111" s="1"/>
      <c r="K111" s="99">
        <f t="shared" si="9"/>
        <v>0.8</v>
      </c>
      <c r="L111" s="99">
        <f t="shared" si="10"/>
        <v>0.2</v>
      </c>
      <c r="M111" s="32">
        <v>1</v>
      </c>
      <c r="N111" s="6">
        <v>2030</v>
      </c>
      <c r="O111" s="207">
        <v>80104</v>
      </c>
      <c r="P111" s="45"/>
      <c r="Q111" s="45"/>
      <c r="R111" s="19" t="s">
        <v>242</v>
      </c>
      <c r="S111" s="46"/>
      <c r="T111" s="47"/>
    </row>
    <row r="112" spans="1:20" s="48" customFormat="1">
      <c r="A112" s="100">
        <v>109</v>
      </c>
      <c r="B112" s="130" t="s">
        <v>239</v>
      </c>
      <c r="C112" s="128">
        <v>271504986</v>
      </c>
      <c r="D112" s="128">
        <v>17639</v>
      </c>
      <c r="E112" s="57" t="s">
        <v>237</v>
      </c>
      <c r="F112" s="42" t="s">
        <v>241</v>
      </c>
      <c r="G112" s="2">
        <f t="shared" si="8"/>
        <v>3125</v>
      </c>
      <c r="H112" s="3">
        <v>2500</v>
      </c>
      <c r="I112" s="3">
        <v>625</v>
      </c>
      <c r="J112" s="1"/>
      <c r="K112" s="99">
        <f t="shared" si="9"/>
        <v>0.8</v>
      </c>
      <c r="L112" s="99">
        <f t="shared" si="10"/>
        <v>0.2</v>
      </c>
      <c r="M112" s="32">
        <v>1</v>
      </c>
      <c r="N112" s="6">
        <v>2030</v>
      </c>
      <c r="O112" s="207">
        <v>80104</v>
      </c>
      <c r="P112" s="45"/>
      <c r="Q112" s="45"/>
      <c r="R112" s="19" t="s">
        <v>242</v>
      </c>
      <c r="S112" s="46"/>
      <c r="T112" s="47"/>
    </row>
    <row r="113" spans="1:20" s="48" customFormat="1" ht="30">
      <c r="A113" s="42">
        <v>110</v>
      </c>
      <c r="B113" s="42" t="s">
        <v>765</v>
      </c>
      <c r="C113" s="31">
        <v>121061769</v>
      </c>
      <c r="D113" s="31">
        <v>105388</v>
      </c>
      <c r="E113" s="42" t="s">
        <v>243</v>
      </c>
      <c r="F113" s="42"/>
      <c r="G113" s="2">
        <f t="shared" si="8"/>
        <v>3750</v>
      </c>
      <c r="H113" s="3">
        <v>3000</v>
      </c>
      <c r="I113" s="3">
        <v>750</v>
      </c>
      <c r="J113" s="1"/>
      <c r="K113" s="99">
        <f t="shared" si="9"/>
        <v>0.8</v>
      </c>
      <c r="L113" s="99">
        <f t="shared" si="10"/>
        <v>0.2</v>
      </c>
      <c r="M113" s="32">
        <v>1</v>
      </c>
      <c r="N113" s="6">
        <v>2030</v>
      </c>
      <c r="O113" s="207">
        <v>80104</v>
      </c>
      <c r="P113" s="45"/>
      <c r="Q113" s="45"/>
      <c r="R113" s="19" t="s">
        <v>244</v>
      </c>
      <c r="S113" s="46"/>
      <c r="T113" s="47"/>
    </row>
    <row r="114" spans="1:20" s="48" customFormat="1" ht="30">
      <c r="A114" s="42">
        <v>111</v>
      </c>
      <c r="B114" s="42" t="s">
        <v>766</v>
      </c>
      <c r="C114" s="31">
        <v>122748238</v>
      </c>
      <c r="D114" s="31">
        <v>105650</v>
      </c>
      <c r="E114" s="42" t="s">
        <v>243</v>
      </c>
      <c r="F114" s="42"/>
      <c r="G114" s="2">
        <f t="shared" si="8"/>
        <v>3125</v>
      </c>
      <c r="H114" s="3">
        <v>2500</v>
      </c>
      <c r="I114" s="3">
        <v>625</v>
      </c>
      <c r="J114" s="1"/>
      <c r="K114" s="99">
        <f t="shared" si="9"/>
        <v>0.8</v>
      </c>
      <c r="L114" s="99">
        <f t="shared" si="10"/>
        <v>0.2</v>
      </c>
      <c r="M114" s="32">
        <v>1</v>
      </c>
      <c r="N114" s="6">
        <v>2030</v>
      </c>
      <c r="O114" s="207">
        <v>80104</v>
      </c>
      <c r="P114" s="45"/>
      <c r="Q114" s="45"/>
      <c r="R114" s="19" t="s">
        <v>244</v>
      </c>
      <c r="S114" s="46"/>
      <c r="T114" s="47"/>
    </row>
    <row r="115" spans="1:20" s="48" customFormat="1" ht="30">
      <c r="A115" s="100">
        <v>112</v>
      </c>
      <c r="B115" s="42" t="s">
        <v>767</v>
      </c>
      <c r="C115" s="31">
        <v>70668003</v>
      </c>
      <c r="D115" s="31">
        <v>105833</v>
      </c>
      <c r="E115" s="42" t="s">
        <v>243</v>
      </c>
      <c r="F115" s="42"/>
      <c r="G115" s="2">
        <f t="shared" si="8"/>
        <v>3125</v>
      </c>
      <c r="H115" s="3">
        <v>2500</v>
      </c>
      <c r="I115" s="3">
        <v>625</v>
      </c>
      <c r="J115" s="1"/>
      <c r="K115" s="99">
        <f t="shared" si="9"/>
        <v>0.8</v>
      </c>
      <c r="L115" s="99">
        <f t="shared" si="10"/>
        <v>0.2</v>
      </c>
      <c r="M115" s="32">
        <v>1</v>
      </c>
      <c r="N115" s="6">
        <v>2030</v>
      </c>
      <c r="O115" s="208">
        <v>80103</v>
      </c>
      <c r="P115" s="45"/>
      <c r="Q115" s="45"/>
      <c r="R115" s="19" t="s">
        <v>244</v>
      </c>
      <c r="S115" s="46"/>
      <c r="T115" s="47"/>
    </row>
    <row r="116" spans="1:20" s="48" customFormat="1" ht="31.5">
      <c r="A116" s="42">
        <v>113</v>
      </c>
      <c r="B116" s="149" t="s">
        <v>305</v>
      </c>
      <c r="C116" s="64">
        <v>386461147</v>
      </c>
      <c r="D116" s="150">
        <v>274978</v>
      </c>
      <c r="E116" s="42" t="s">
        <v>245</v>
      </c>
      <c r="F116" s="42" t="s">
        <v>313</v>
      </c>
      <c r="G116" s="2">
        <f t="shared" si="8"/>
        <v>3125</v>
      </c>
      <c r="H116" s="3">
        <v>2500</v>
      </c>
      <c r="I116" s="3">
        <v>625</v>
      </c>
      <c r="J116" s="1"/>
      <c r="K116" s="99">
        <f t="shared" si="9"/>
        <v>0.8</v>
      </c>
      <c r="L116" s="99">
        <f t="shared" si="10"/>
        <v>0.2</v>
      </c>
      <c r="M116" s="32">
        <v>1</v>
      </c>
      <c r="N116" s="6">
        <v>2030</v>
      </c>
      <c r="O116" s="207">
        <v>80104</v>
      </c>
      <c r="P116" s="45"/>
      <c r="Q116" s="45"/>
      <c r="R116" s="19" t="s">
        <v>246</v>
      </c>
      <c r="S116" s="46"/>
      <c r="T116" s="47"/>
    </row>
    <row r="117" spans="1:20" s="48" customFormat="1" ht="47.25">
      <c r="A117" s="100">
        <v>114</v>
      </c>
      <c r="B117" s="149" t="s">
        <v>306</v>
      </c>
      <c r="C117" s="64">
        <v>270555697</v>
      </c>
      <c r="D117" s="150">
        <v>74751</v>
      </c>
      <c r="E117" s="42" t="s">
        <v>245</v>
      </c>
      <c r="F117" s="42" t="s">
        <v>314</v>
      </c>
      <c r="G117" s="2">
        <f t="shared" si="8"/>
        <v>3125</v>
      </c>
      <c r="H117" s="3">
        <v>2500</v>
      </c>
      <c r="I117" s="3">
        <v>625</v>
      </c>
      <c r="J117" s="1"/>
      <c r="K117" s="99">
        <f t="shared" si="9"/>
        <v>0.8</v>
      </c>
      <c r="L117" s="99">
        <f t="shared" si="10"/>
        <v>0.2</v>
      </c>
      <c r="M117" s="32">
        <v>1</v>
      </c>
      <c r="N117" s="6">
        <v>2030</v>
      </c>
      <c r="O117" s="207">
        <v>80104</v>
      </c>
      <c r="P117" s="45"/>
      <c r="Q117" s="45"/>
      <c r="R117" s="19" t="s">
        <v>246</v>
      </c>
      <c r="S117" s="46"/>
    </row>
    <row r="118" spans="1:20" s="48" customFormat="1" ht="47.25">
      <c r="A118" s="42">
        <v>115</v>
      </c>
      <c r="B118" s="149" t="s">
        <v>307</v>
      </c>
      <c r="C118" s="64">
        <v>270555639</v>
      </c>
      <c r="D118" s="151">
        <v>47462</v>
      </c>
      <c r="E118" s="42" t="s">
        <v>245</v>
      </c>
      <c r="F118" s="42" t="s">
        <v>315</v>
      </c>
      <c r="G118" s="2">
        <f t="shared" si="8"/>
        <v>3750</v>
      </c>
      <c r="H118" s="3">
        <v>3000</v>
      </c>
      <c r="I118" s="3">
        <v>750</v>
      </c>
      <c r="J118" s="1"/>
      <c r="K118" s="99">
        <f t="shared" si="9"/>
        <v>0.8</v>
      </c>
      <c r="L118" s="99">
        <f t="shared" si="10"/>
        <v>0.2</v>
      </c>
      <c r="M118" s="32">
        <v>1</v>
      </c>
      <c r="N118" s="6">
        <v>2030</v>
      </c>
      <c r="O118" s="207">
        <v>80104</v>
      </c>
      <c r="P118" s="45"/>
      <c r="Q118" s="45"/>
      <c r="R118" s="19" t="s">
        <v>246</v>
      </c>
      <c r="S118" s="46"/>
    </row>
    <row r="119" spans="1:20" s="48" customFormat="1" ht="47.25">
      <c r="A119" s="42">
        <v>116</v>
      </c>
      <c r="B119" s="149" t="s">
        <v>308</v>
      </c>
      <c r="C119" s="64" t="s">
        <v>309</v>
      </c>
      <c r="D119" s="151">
        <v>82732</v>
      </c>
      <c r="E119" s="42" t="s">
        <v>245</v>
      </c>
      <c r="F119" s="42" t="s">
        <v>316</v>
      </c>
      <c r="G119" s="2">
        <f t="shared" si="8"/>
        <v>3750</v>
      </c>
      <c r="H119" s="3">
        <v>3000</v>
      </c>
      <c r="I119" s="3">
        <v>750</v>
      </c>
      <c r="J119" s="1"/>
      <c r="K119" s="99">
        <f t="shared" si="9"/>
        <v>0.8</v>
      </c>
      <c r="L119" s="99">
        <f t="shared" si="10"/>
        <v>0.2</v>
      </c>
      <c r="M119" s="32">
        <v>1</v>
      </c>
      <c r="N119" s="6">
        <v>2030</v>
      </c>
      <c r="O119" s="207">
        <v>80104</v>
      </c>
      <c r="P119" s="45"/>
      <c r="Q119" s="45"/>
      <c r="R119" s="19" t="s">
        <v>246</v>
      </c>
      <c r="S119" s="46"/>
      <c r="T119" s="47"/>
    </row>
    <row r="120" spans="1:20" s="48" customFormat="1" ht="31.5">
      <c r="A120" s="100">
        <v>117</v>
      </c>
      <c r="B120" s="149" t="s">
        <v>310</v>
      </c>
      <c r="C120" s="64" t="s">
        <v>311</v>
      </c>
      <c r="D120" s="151">
        <v>82730</v>
      </c>
      <c r="E120" s="42" t="s">
        <v>245</v>
      </c>
      <c r="F120" s="42" t="s">
        <v>317</v>
      </c>
      <c r="G120" s="2">
        <f t="shared" si="8"/>
        <v>3750</v>
      </c>
      <c r="H120" s="3">
        <v>3000</v>
      </c>
      <c r="I120" s="3">
        <v>750</v>
      </c>
      <c r="J120" s="1"/>
      <c r="K120" s="99">
        <f t="shared" si="9"/>
        <v>0.8</v>
      </c>
      <c r="L120" s="99">
        <f t="shared" si="10"/>
        <v>0.2</v>
      </c>
      <c r="M120" s="32">
        <v>1</v>
      </c>
      <c r="N120" s="6">
        <v>2030</v>
      </c>
      <c r="O120" s="207">
        <v>80104</v>
      </c>
      <c r="P120" s="45"/>
      <c r="Q120" s="45"/>
      <c r="R120" s="19" t="s">
        <v>246</v>
      </c>
      <c r="S120" s="46"/>
      <c r="T120" s="47"/>
    </row>
    <row r="121" spans="1:20" s="48" customFormat="1" ht="47.25">
      <c r="A121" s="42">
        <v>118</v>
      </c>
      <c r="B121" s="149" t="s">
        <v>312</v>
      </c>
      <c r="C121" s="64">
        <v>270555674</v>
      </c>
      <c r="D121" s="151">
        <v>82729</v>
      </c>
      <c r="E121" s="42" t="s">
        <v>245</v>
      </c>
      <c r="F121" s="42" t="s">
        <v>318</v>
      </c>
      <c r="G121" s="2">
        <f t="shared" si="8"/>
        <v>3750</v>
      </c>
      <c r="H121" s="3">
        <v>3000</v>
      </c>
      <c r="I121" s="3">
        <v>750</v>
      </c>
      <c r="J121" s="1"/>
      <c r="K121" s="99">
        <f t="shared" si="9"/>
        <v>0.8</v>
      </c>
      <c r="L121" s="99">
        <f t="shared" si="10"/>
        <v>0.2</v>
      </c>
      <c r="M121" s="32">
        <v>1</v>
      </c>
      <c r="N121" s="6">
        <v>2030</v>
      </c>
      <c r="O121" s="207">
        <v>80104</v>
      </c>
      <c r="P121" s="45"/>
      <c r="Q121" s="45"/>
      <c r="R121" s="19" t="s">
        <v>246</v>
      </c>
      <c r="S121" s="46"/>
    </row>
    <row r="122" spans="1:20" s="48" customFormat="1" ht="15.75">
      <c r="A122" s="100">
        <v>119</v>
      </c>
      <c r="B122" s="152" t="s">
        <v>326</v>
      </c>
      <c r="C122" s="153" t="s">
        <v>327</v>
      </c>
      <c r="D122" s="154">
        <v>262829</v>
      </c>
      <c r="E122" s="42" t="s">
        <v>328</v>
      </c>
      <c r="F122" s="42" t="s">
        <v>329</v>
      </c>
      <c r="G122" s="2">
        <f t="shared" si="8"/>
        <v>3125</v>
      </c>
      <c r="H122" s="3">
        <v>2500</v>
      </c>
      <c r="I122" s="3">
        <v>625</v>
      </c>
      <c r="J122" s="1"/>
      <c r="K122" s="99">
        <f t="shared" si="9"/>
        <v>0.8</v>
      </c>
      <c r="L122" s="99">
        <f t="shared" si="10"/>
        <v>0.2</v>
      </c>
      <c r="M122" s="32">
        <v>1</v>
      </c>
      <c r="N122" s="6">
        <v>2830</v>
      </c>
      <c r="O122" s="207">
        <v>80104</v>
      </c>
      <c r="P122" s="45"/>
      <c r="Q122" s="45"/>
      <c r="R122" s="19" t="s">
        <v>325</v>
      </c>
      <c r="S122" s="46"/>
    </row>
    <row r="123" spans="1:20" s="48" customFormat="1">
      <c r="A123" s="42">
        <v>120</v>
      </c>
      <c r="B123" s="59" t="s">
        <v>247</v>
      </c>
      <c r="C123" s="60">
        <v>350529809</v>
      </c>
      <c r="D123" s="60">
        <v>68473</v>
      </c>
      <c r="E123" s="58" t="s">
        <v>252</v>
      </c>
      <c r="F123" s="42" t="s">
        <v>253</v>
      </c>
      <c r="G123" s="2">
        <f t="shared" si="8"/>
        <v>3125</v>
      </c>
      <c r="H123" s="3">
        <v>2500</v>
      </c>
      <c r="I123" s="3">
        <v>625</v>
      </c>
      <c r="J123" s="1"/>
      <c r="K123" s="99">
        <f t="shared" si="9"/>
        <v>0.8</v>
      </c>
      <c r="L123" s="99">
        <f t="shared" si="10"/>
        <v>0.2</v>
      </c>
      <c r="M123" s="32">
        <v>1</v>
      </c>
      <c r="N123" s="6">
        <v>2030</v>
      </c>
      <c r="O123" s="208">
        <v>80103</v>
      </c>
      <c r="P123" s="45"/>
      <c r="Q123" s="45"/>
      <c r="R123" s="19" t="s">
        <v>257</v>
      </c>
      <c r="S123" s="46"/>
      <c r="T123" s="47"/>
    </row>
    <row r="124" spans="1:20" s="48" customFormat="1" ht="45">
      <c r="A124" s="42">
        <v>121</v>
      </c>
      <c r="B124" s="59" t="s">
        <v>248</v>
      </c>
      <c r="C124" s="60">
        <v>1234875</v>
      </c>
      <c r="D124" s="60">
        <v>84697</v>
      </c>
      <c r="E124" s="58" t="s">
        <v>252</v>
      </c>
      <c r="F124" s="42" t="s">
        <v>254</v>
      </c>
      <c r="G124" s="2">
        <f t="shared" si="8"/>
        <v>1875</v>
      </c>
      <c r="H124" s="3">
        <v>1500</v>
      </c>
      <c r="I124" s="3">
        <v>375</v>
      </c>
      <c r="J124" s="1"/>
      <c r="K124" s="99">
        <f t="shared" si="9"/>
        <v>0.8</v>
      </c>
      <c r="L124" s="99">
        <f t="shared" si="10"/>
        <v>0.2</v>
      </c>
      <c r="M124" s="32">
        <v>1</v>
      </c>
      <c r="N124" s="6">
        <v>2030</v>
      </c>
      <c r="O124" s="208">
        <v>80103</v>
      </c>
      <c r="P124" s="45"/>
      <c r="Q124" s="45"/>
      <c r="R124" s="19" t="s">
        <v>257</v>
      </c>
      <c r="S124" s="46"/>
    </row>
    <row r="125" spans="1:20" s="48" customFormat="1" ht="45">
      <c r="A125" s="100">
        <v>122</v>
      </c>
      <c r="B125" s="59" t="s">
        <v>249</v>
      </c>
      <c r="C125" s="60">
        <v>1234881</v>
      </c>
      <c r="D125" s="60">
        <v>68308</v>
      </c>
      <c r="E125" s="58" t="s">
        <v>252</v>
      </c>
      <c r="F125" s="42" t="s">
        <v>255</v>
      </c>
      <c r="G125" s="2">
        <f t="shared" si="8"/>
        <v>3125</v>
      </c>
      <c r="H125" s="3">
        <v>2500</v>
      </c>
      <c r="I125" s="3">
        <v>625</v>
      </c>
      <c r="J125" s="1"/>
      <c r="K125" s="99">
        <f t="shared" si="9"/>
        <v>0.8</v>
      </c>
      <c r="L125" s="99">
        <f t="shared" si="10"/>
        <v>0.2</v>
      </c>
      <c r="M125" s="32">
        <v>1</v>
      </c>
      <c r="N125" s="6">
        <v>2030</v>
      </c>
      <c r="O125" s="208">
        <v>80103</v>
      </c>
      <c r="P125" s="45"/>
      <c r="Q125" s="45"/>
      <c r="R125" s="19" t="s">
        <v>257</v>
      </c>
      <c r="S125" s="46"/>
    </row>
    <row r="126" spans="1:20" s="48" customFormat="1" ht="45">
      <c r="A126" s="42">
        <v>123</v>
      </c>
      <c r="B126" s="59" t="s">
        <v>250</v>
      </c>
      <c r="C126" s="60">
        <v>368073838</v>
      </c>
      <c r="D126" s="60">
        <v>262924</v>
      </c>
      <c r="E126" s="58" t="s">
        <v>252</v>
      </c>
      <c r="F126" s="42" t="s">
        <v>256</v>
      </c>
      <c r="G126" s="2">
        <f t="shared" si="8"/>
        <v>2000</v>
      </c>
      <c r="H126" s="3">
        <v>1600</v>
      </c>
      <c r="I126" s="3">
        <v>400</v>
      </c>
      <c r="J126" s="1"/>
      <c r="K126" s="99">
        <f t="shared" si="9"/>
        <v>0.8</v>
      </c>
      <c r="L126" s="99">
        <f t="shared" si="10"/>
        <v>0.2</v>
      </c>
      <c r="M126" s="32">
        <v>1</v>
      </c>
      <c r="N126" s="6">
        <v>2030</v>
      </c>
      <c r="O126" s="208">
        <v>80103</v>
      </c>
      <c r="P126" s="45"/>
      <c r="Q126" s="45"/>
      <c r="R126" s="19" t="s">
        <v>257</v>
      </c>
      <c r="S126" s="46"/>
    </row>
    <row r="127" spans="1:20" s="48" customFormat="1" ht="45">
      <c r="A127" s="100">
        <v>124</v>
      </c>
      <c r="B127" s="59" t="s">
        <v>251</v>
      </c>
      <c r="C127" s="60">
        <v>383915205</v>
      </c>
      <c r="D127" s="60">
        <v>272011</v>
      </c>
      <c r="E127" s="58" t="s">
        <v>252</v>
      </c>
      <c r="F127" s="42" t="s">
        <v>253</v>
      </c>
      <c r="G127" s="2">
        <f t="shared" si="8"/>
        <v>1875</v>
      </c>
      <c r="H127" s="3">
        <v>1500</v>
      </c>
      <c r="I127" s="3">
        <v>375</v>
      </c>
      <c r="J127" s="1"/>
      <c r="K127" s="99">
        <f t="shared" si="9"/>
        <v>0.8</v>
      </c>
      <c r="L127" s="99">
        <f t="shared" si="10"/>
        <v>0.2</v>
      </c>
      <c r="M127" s="32">
        <v>1</v>
      </c>
      <c r="N127" s="6">
        <v>2030</v>
      </c>
      <c r="O127" s="208">
        <v>80103</v>
      </c>
      <c r="P127" s="45"/>
      <c r="Q127" s="45"/>
      <c r="R127" s="19" t="s">
        <v>257</v>
      </c>
      <c r="S127" s="46"/>
    </row>
    <row r="128" spans="1:20" s="48" customFormat="1" ht="60">
      <c r="A128" s="42">
        <v>125</v>
      </c>
      <c r="B128" s="42" t="s">
        <v>258</v>
      </c>
      <c r="C128" s="31">
        <v>657064070</v>
      </c>
      <c r="D128" s="31">
        <v>75187</v>
      </c>
      <c r="E128" s="42" t="s">
        <v>259</v>
      </c>
      <c r="F128" s="42" t="s">
        <v>260</v>
      </c>
      <c r="G128" s="2">
        <f t="shared" si="8"/>
        <v>3750</v>
      </c>
      <c r="H128" s="3">
        <v>3000</v>
      </c>
      <c r="I128" s="3">
        <v>750</v>
      </c>
      <c r="J128" s="1"/>
      <c r="K128" s="99">
        <f t="shared" si="9"/>
        <v>0.8</v>
      </c>
      <c r="L128" s="99">
        <f t="shared" si="10"/>
        <v>0.2</v>
      </c>
      <c r="M128" s="32">
        <v>1</v>
      </c>
      <c r="N128" s="6">
        <v>2030</v>
      </c>
      <c r="O128" s="207">
        <v>80104</v>
      </c>
      <c r="P128" s="45"/>
      <c r="Q128" s="45"/>
      <c r="R128" s="19" t="s">
        <v>261</v>
      </c>
      <c r="S128" s="46"/>
    </row>
    <row r="129" spans="1:19" s="48" customFormat="1">
      <c r="A129" s="42">
        <v>126</v>
      </c>
      <c r="B129" s="42" t="s">
        <v>262</v>
      </c>
      <c r="C129" s="31">
        <v>850471595</v>
      </c>
      <c r="D129" s="31">
        <v>51285</v>
      </c>
      <c r="E129" s="42" t="s">
        <v>264</v>
      </c>
      <c r="F129" s="42" t="s">
        <v>265</v>
      </c>
      <c r="G129" s="2">
        <f t="shared" si="8"/>
        <v>3125</v>
      </c>
      <c r="H129" s="3">
        <v>2500</v>
      </c>
      <c r="I129" s="3">
        <v>625</v>
      </c>
      <c r="J129" s="1"/>
      <c r="K129" s="99">
        <f t="shared" si="9"/>
        <v>0.8</v>
      </c>
      <c r="L129" s="99">
        <f t="shared" si="10"/>
        <v>0.2</v>
      </c>
      <c r="M129" s="32">
        <v>1</v>
      </c>
      <c r="N129" s="6">
        <v>2030</v>
      </c>
      <c r="O129" s="207">
        <v>80104</v>
      </c>
      <c r="P129" s="45"/>
      <c r="Q129" s="45"/>
      <c r="R129" s="19" t="s">
        <v>267</v>
      </c>
      <c r="S129" s="46"/>
    </row>
    <row r="130" spans="1:19" s="48" customFormat="1">
      <c r="A130" s="100">
        <v>127</v>
      </c>
      <c r="B130" s="42" t="s">
        <v>263</v>
      </c>
      <c r="C130" s="31">
        <v>850471589</v>
      </c>
      <c r="D130" s="31">
        <v>51286</v>
      </c>
      <c r="E130" s="61" t="s">
        <v>264</v>
      </c>
      <c r="F130" s="42" t="s">
        <v>266</v>
      </c>
      <c r="G130" s="2">
        <f t="shared" ref="G130:G161" si="11">H130+I130</f>
        <v>3125</v>
      </c>
      <c r="H130" s="3">
        <v>2500</v>
      </c>
      <c r="I130" s="3">
        <v>625</v>
      </c>
      <c r="J130" s="1"/>
      <c r="K130" s="99">
        <f t="shared" ref="K130:K193" si="12">H130/G130*100%</f>
        <v>0.8</v>
      </c>
      <c r="L130" s="99">
        <f t="shared" ref="L130:L193" si="13">I130/G130*100%</f>
        <v>0.2</v>
      </c>
      <c r="M130" s="32">
        <v>1</v>
      </c>
      <c r="N130" s="6">
        <v>2030</v>
      </c>
      <c r="O130" s="207">
        <v>80104</v>
      </c>
      <c r="P130" s="45"/>
      <c r="Q130" s="45"/>
      <c r="R130" s="19" t="s">
        <v>267</v>
      </c>
      <c r="S130" s="46"/>
    </row>
    <row r="131" spans="1:19" s="48" customFormat="1" ht="45.75" thickBot="1">
      <c r="A131" s="42">
        <v>128</v>
      </c>
      <c r="B131" s="44" t="s">
        <v>370</v>
      </c>
      <c r="C131" s="65">
        <v>384262194</v>
      </c>
      <c r="D131" s="155"/>
      <c r="E131" s="61" t="s">
        <v>371</v>
      </c>
      <c r="F131" s="42" t="s">
        <v>372</v>
      </c>
      <c r="G131" s="2">
        <f t="shared" si="11"/>
        <v>1900</v>
      </c>
      <c r="H131" s="3">
        <v>1500</v>
      </c>
      <c r="I131" s="3">
        <v>400</v>
      </c>
      <c r="J131" s="1"/>
      <c r="K131" s="99">
        <f t="shared" si="12"/>
        <v>0.78947368421052633</v>
      </c>
      <c r="L131" s="99">
        <f t="shared" si="13"/>
        <v>0.21052631578947367</v>
      </c>
      <c r="M131" s="32">
        <v>1</v>
      </c>
      <c r="N131" s="6">
        <v>2830</v>
      </c>
      <c r="O131" s="207">
        <v>80104</v>
      </c>
      <c r="P131" s="45"/>
      <c r="Q131" s="45"/>
      <c r="R131" s="19" t="s">
        <v>373</v>
      </c>
      <c r="S131" s="46"/>
    </row>
    <row r="132" spans="1:19" s="48" customFormat="1" ht="30">
      <c r="A132" s="100">
        <v>129</v>
      </c>
      <c r="B132" s="156" t="s">
        <v>268</v>
      </c>
      <c r="C132" s="87">
        <v>120724564</v>
      </c>
      <c r="D132" s="157">
        <v>38881</v>
      </c>
      <c r="E132" s="158" t="s">
        <v>274</v>
      </c>
      <c r="F132" s="42" t="s">
        <v>275</v>
      </c>
      <c r="G132" s="2">
        <f t="shared" si="11"/>
        <v>3750</v>
      </c>
      <c r="H132" s="3">
        <v>3000</v>
      </c>
      <c r="I132" s="3">
        <v>750</v>
      </c>
      <c r="J132" s="1"/>
      <c r="K132" s="99">
        <f t="shared" si="12"/>
        <v>0.8</v>
      </c>
      <c r="L132" s="99">
        <f t="shared" si="13"/>
        <v>0.2</v>
      </c>
      <c r="M132" s="32">
        <v>1</v>
      </c>
      <c r="N132" s="6">
        <v>2030</v>
      </c>
      <c r="O132" s="207">
        <v>80104</v>
      </c>
      <c r="P132" s="45"/>
      <c r="Q132" s="45"/>
      <c r="R132" s="19" t="s">
        <v>281</v>
      </c>
      <c r="S132" s="46"/>
    </row>
    <row r="133" spans="1:19" s="48" customFormat="1" ht="45">
      <c r="A133" s="42">
        <v>130</v>
      </c>
      <c r="B133" s="156" t="s">
        <v>269</v>
      </c>
      <c r="C133" s="31">
        <v>850454852</v>
      </c>
      <c r="D133" s="31">
        <v>38883</v>
      </c>
      <c r="E133" s="158" t="s">
        <v>274</v>
      </c>
      <c r="F133" s="42" t="s">
        <v>276</v>
      </c>
      <c r="G133" s="2">
        <f t="shared" si="11"/>
        <v>3750</v>
      </c>
      <c r="H133" s="3">
        <v>3000</v>
      </c>
      <c r="I133" s="3">
        <v>750</v>
      </c>
      <c r="J133" s="1"/>
      <c r="K133" s="99">
        <f t="shared" si="12"/>
        <v>0.8</v>
      </c>
      <c r="L133" s="99">
        <f t="shared" si="13"/>
        <v>0.2</v>
      </c>
      <c r="M133" s="32">
        <v>1</v>
      </c>
      <c r="N133" s="6">
        <v>2030</v>
      </c>
      <c r="O133" s="207">
        <v>80104</v>
      </c>
      <c r="P133" s="45"/>
      <c r="Q133" s="45"/>
      <c r="R133" s="19" t="s">
        <v>281</v>
      </c>
      <c r="S133" s="46"/>
    </row>
    <row r="134" spans="1:19" s="48" customFormat="1" ht="30">
      <c r="A134" s="42">
        <v>131</v>
      </c>
      <c r="B134" s="159" t="s">
        <v>270</v>
      </c>
      <c r="C134" s="138">
        <v>850454875</v>
      </c>
      <c r="D134" s="160">
        <v>38884</v>
      </c>
      <c r="E134" s="158" t="s">
        <v>274</v>
      </c>
      <c r="F134" s="42" t="s">
        <v>277</v>
      </c>
      <c r="G134" s="2">
        <f t="shared" si="11"/>
        <v>3750</v>
      </c>
      <c r="H134" s="3">
        <v>3000</v>
      </c>
      <c r="I134" s="3">
        <v>750</v>
      </c>
      <c r="J134" s="1"/>
      <c r="K134" s="99">
        <f t="shared" si="12"/>
        <v>0.8</v>
      </c>
      <c r="L134" s="99">
        <f t="shared" si="13"/>
        <v>0.2</v>
      </c>
      <c r="M134" s="32">
        <v>1</v>
      </c>
      <c r="N134" s="6">
        <v>2030</v>
      </c>
      <c r="O134" s="207">
        <v>80104</v>
      </c>
      <c r="P134" s="45"/>
      <c r="Q134" s="45"/>
      <c r="R134" s="19" t="s">
        <v>281</v>
      </c>
      <c r="S134" s="46"/>
    </row>
    <row r="135" spans="1:19" s="48" customFormat="1" ht="30">
      <c r="A135" s="100">
        <v>132</v>
      </c>
      <c r="B135" s="159" t="s">
        <v>271</v>
      </c>
      <c r="C135" s="161">
        <v>850454881</v>
      </c>
      <c r="D135" s="160">
        <v>38886</v>
      </c>
      <c r="E135" s="158" t="s">
        <v>274</v>
      </c>
      <c r="F135" s="42" t="s">
        <v>278</v>
      </c>
      <c r="G135" s="2">
        <f t="shared" si="11"/>
        <v>3750</v>
      </c>
      <c r="H135" s="3">
        <v>3000</v>
      </c>
      <c r="I135" s="3">
        <v>750</v>
      </c>
      <c r="J135" s="1"/>
      <c r="K135" s="99">
        <f t="shared" si="12"/>
        <v>0.8</v>
      </c>
      <c r="L135" s="99">
        <f t="shared" si="13"/>
        <v>0.2</v>
      </c>
      <c r="M135" s="32">
        <v>1</v>
      </c>
      <c r="N135" s="6">
        <v>2030</v>
      </c>
      <c r="O135" s="207">
        <v>80104</v>
      </c>
      <c r="P135" s="45"/>
      <c r="Q135" s="45"/>
      <c r="R135" s="19" t="s">
        <v>281</v>
      </c>
      <c r="S135" s="46"/>
    </row>
    <row r="136" spans="1:19" s="4" customFormat="1" ht="15.75">
      <c r="A136" s="42">
        <v>133</v>
      </c>
      <c r="B136" s="159" t="s">
        <v>272</v>
      </c>
      <c r="C136" s="137">
        <v>850454898</v>
      </c>
      <c r="D136" s="160">
        <v>38888</v>
      </c>
      <c r="E136" s="158" t="s">
        <v>274</v>
      </c>
      <c r="F136" s="42" t="s">
        <v>279</v>
      </c>
      <c r="G136" s="2">
        <f t="shared" si="11"/>
        <v>3750</v>
      </c>
      <c r="H136" s="3">
        <v>3000</v>
      </c>
      <c r="I136" s="3">
        <v>750</v>
      </c>
      <c r="J136" s="1"/>
      <c r="K136" s="99">
        <f t="shared" si="12"/>
        <v>0.8</v>
      </c>
      <c r="L136" s="99">
        <f t="shared" si="13"/>
        <v>0.2</v>
      </c>
      <c r="M136" s="32">
        <v>1</v>
      </c>
      <c r="N136" s="6">
        <v>2030</v>
      </c>
      <c r="O136" s="207">
        <v>80104</v>
      </c>
      <c r="P136" s="7"/>
      <c r="Q136" s="7"/>
      <c r="R136" s="19" t="s">
        <v>281</v>
      </c>
      <c r="S136" s="8"/>
    </row>
    <row r="137" spans="1:19" s="4" customFormat="1" ht="15.75">
      <c r="A137" s="100">
        <v>134</v>
      </c>
      <c r="B137" s="159" t="s">
        <v>273</v>
      </c>
      <c r="C137" s="137">
        <v>850454906</v>
      </c>
      <c r="D137" s="160">
        <v>38890</v>
      </c>
      <c r="E137" s="158" t="s">
        <v>274</v>
      </c>
      <c r="F137" s="42" t="s">
        <v>280</v>
      </c>
      <c r="G137" s="2">
        <f t="shared" si="11"/>
        <v>3750</v>
      </c>
      <c r="H137" s="116">
        <v>3000</v>
      </c>
      <c r="I137" s="116">
        <v>750</v>
      </c>
      <c r="J137" s="1"/>
      <c r="K137" s="99">
        <f t="shared" si="12"/>
        <v>0.8</v>
      </c>
      <c r="L137" s="99">
        <f t="shared" si="13"/>
        <v>0.2</v>
      </c>
      <c r="M137" s="32">
        <v>1</v>
      </c>
      <c r="N137" s="6">
        <v>2030</v>
      </c>
      <c r="O137" s="207">
        <v>80104</v>
      </c>
      <c r="P137" s="7"/>
      <c r="Q137" s="7"/>
      <c r="R137" s="19" t="s">
        <v>281</v>
      </c>
      <c r="S137" s="8"/>
    </row>
    <row r="138" spans="1:19" s="4" customFormat="1" ht="45">
      <c r="A138" s="42">
        <v>135</v>
      </c>
      <c r="B138" s="156" t="s">
        <v>423</v>
      </c>
      <c r="C138" s="139">
        <v>1234332</v>
      </c>
      <c r="D138" s="157">
        <v>47217</v>
      </c>
      <c r="E138" s="162" t="s">
        <v>424</v>
      </c>
      <c r="F138" s="42" t="s">
        <v>425</v>
      </c>
      <c r="G138" s="2">
        <f t="shared" si="11"/>
        <v>3125</v>
      </c>
      <c r="H138" s="116">
        <v>2500</v>
      </c>
      <c r="I138" s="116">
        <v>625</v>
      </c>
      <c r="J138" s="1"/>
      <c r="K138" s="99">
        <f t="shared" si="12"/>
        <v>0.8</v>
      </c>
      <c r="L138" s="99">
        <f t="shared" si="13"/>
        <v>0.2</v>
      </c>
      <c r="M138" s="32">
        <v>1</v>
      </c>
      <c r="N138" s="6">
        <v>2030</v>
      </c>
      <c r="O138" s="208">
        <v>80103</v>
      </c>
      <c r="P138" s="7"/>
      <c r="Q138" s="7"/>
      <c r="R138" s="19" t="s">
        <v>428</v>
      </c>
      <c r="S138" s="8"/>
    </row>
    <row r="139" spans="1:19" s="4" customFormat="1" ht="45">
      <c r="A139" s="42">
        <v>136</v>
      </c>
      <c r="B139" s="156" t="s">
        <v>426</v>
      </c>
      <c r="C139" s="139">
        <v>1234349</v>
      </c>
      <c r="D139" s="157">
        <v>47219</v>
      </c>
      <c r="E139" s="162" t="s">
        <v>424</v>
      </c>
      <c r="F139" s="42" t="s">
        <v>427</v>
      </c>
      <c r="G139" s="2">
        <f t="shared" si="11"/>
        <v>1875</v>
      </c>
      <c r="H139" s="116">
        <v>1500</v>
      </c>
      <c r="I139" s="116">
        <v>375</v>
      </c>
      <c r="J139" s="1"/>
      <c r="K139" s="99">
        <f t="shared" si="12"/>
        <v>0.8</v>
      </c>
      <c r="L139" s="99">
        <f t="shared" si="13"/>
        <v>0.2</v>
      </c>
      <c r="M139" s="32">
        <v>1</v>
      </c>
      <c r="N139" s="6">
        <v>2030</v>
      </c>
      <c r="O139" s="208">
        <v>80103</v>
      </c>
      <c r="P139" s="7"/>
      <c r="Q139" s="7"/>
      <c r="R139" s="19" t="s">
        <v>428</v>
      </c>
      <c r="S139" s="8"/>
    </row>
    <row r="140" spans="1:19" s="4" customFormat="1">
      <c r="A140" s="100">
        <v>137</v>
      </c>
      <c r="B140" s="163" t="s">
        <v>392</v>
      </c>
      <c r="C140" s="164" t="s">
        <v>393</v>
      </c>
      <c r="D140" s="69">
        <v>9782</v>
      </c>
      <c r="E140" s="55" t="s">
        <v>408</v>
      </c>
      <c r="F140" s="42" t="s">
        <v>409</v>
      </c>
      <c r="G140" s="2">
        <f t="shared" si="11"/>
        <v>3750</v>
      </c>
      <c r="H140" s="116">
        <v>3000</v>
      </c>
      <c r="I140" s="116">
        <v>750</v>
      </c>
      <c r="J140" s="1"/>
      <c r="K140" s="99">
        <f t="shared" si="12"/>
        <v>0.8</v>
      </c>
      <c r="L140" s="99">
        <f t="shared" si="13"/>
        <v>0.2</v>
      </c>
      <c r="M140" s="32">
        <v>1</v>
      </c>
      <c r="N140" s="6">
        <v>2030</v>
      </c>
      <c r="O140" s="207">
        <v>80104</v>
      </c>
      <c r="P140" s="7"/>
      <c r="Q140" s="7"/>
      <c r="R140" s="19" t="s">
        <v>417</v>
      </c>
      <c r="S140" s="8"/>
    </row>
    <row r="141" spans="1:19" s="4" customFormat="1" ht="30">
      <c r="A141" s="42">
        <v>138</v>
      </c>
      <c r="B141" s="59" t="s">
        <v>394</v>
      </c>
      <c r="C141" s="124" t="s">
        <v>395</v>
      </c>
      <c r="D141" s="60">
        <v>9783</v>
      </c>
      <c r="E141" s="55" t="s">
        <v>408</v>
      </c>
      <c r="F141" s="42" t="s">
        <v>410</v>
      </c>
      <c r="G141" s="2">
        <f t="shared" si="11"/>
        <v>3750</v>
      </c>
      <c r="H141" s="116">
        <v>3000</v>
      </c>
      <c r="I141" s="116">
        <v>750</v>
      </c>
      <c r="J141" s="1"/>
      <c r="K141" s="99">
        <f t="shared" si="12"/>
        <v>0.8</v>
      </c>
      <c r="L141" s="99">
        <f t="shared" si="13"/>
        <v>0.2</v>
      </c>
      <c r="M141" s="32">
        <v>1</v>
      </c>
      <c r="N141" s="6">
        <v>2030</v>
      </c>
      <c r="O141" s="207">
        <v>80104</v>
      </c>
      <c r="P141" s="7"/>
      <c r="Q141" s="7"/>
      <c r="R141" s="19" t="s">
        <v>417</v>
      </c>
      <c r="S141" s="8"/>
    </row>
    <row r="142" spans="1:19" s="4" customFormat="1" ht="30">
      <c r="A142" s="100">
        <v>139</v>
      </c>
      <c r="B142" s="59" t="s">
        <v>396</v>
      </c>
      <c r="C142" s="124" t="s">
        <v>397</v>
      </c>
      <c r="D142" s="60">
        <v>9786</v>
      </c>
      <c r="E142" s="55" t="s">
        <v>408</v>
      </c>
      <c r="F142" s="42" t="s">
        <v>411</v>
      </c>
      <c r="G142" s="2">
        <f t="shared" si="11"/>
        <v>3750</v>
      </c>
      <c r="H142" s="116">
        <v>3000</v>
      </c>
      <c r="I142" s="116">
        <v>750</v>
      </c>
      <c r="J142" s="1"/>
      <c r="K142" s="99">
        <f t="shared" si="12"/>
        <v>0.8</v>
      </c>
      <c r="L142" s="99">
        <f t="shared" si="13"/>
        <v>0.2</v>
      </c>
      <c r="M142" s="32">
        <v>1</v>
      </c>
      <c r="N142" s="6">
        <v>2030</v>
      </c>
      <c r="O142" s="207">
        <v>80104</v>
      </c>
      <c r="P142" s="7"/>
      <c r="Q142" s="7"/>
      <c r="R142" s="19" t="s">
        <v>417</v>
      </c>
      <c r="S142" s="8"/>
    </row>
    <row r="143" spans="1:19" s="4" customFormat="1">
      <c r="A143" s="42">
        <v>140</v>
      </c>
      <c r="B143" s="59" t="s">
        <v>398</v>
      </c>
      <c r="C143" s="124" t="s">
        <v>399</v>
      </c>
      <c r="D143" s="60">
        <v>9787</v>
      </c>
      <c r="E143" s="55" t="s">
        <v>408</v>
      </c>
      <c r="F143" s="42" t="s">
        <v>412</v>
      </c>
      <c r="G143" s="2">
        <f t="shared" si="11"/>
        <v>3750</v>
      </c>
      <c r="H143" s="116">
        <v>3000</v>
      </c>
      <c r="I143" s="116">
        <v>750</v>
      </c>
      <c r="J143" s="1"/>
      <c r="K143" s="99">
        <f t="shared" si="12"/>
        <v>0.8</v>
      </c>
      <c r="L143" s="99">
        <f t="shared" si="13"/>
        <v>0.2</v>
      </c>
      <c r="M143" s="32">
        <v>1</v>
      </c>
      <c r="N143" s="6">
        <v>2030</v>
      </c>
      <c r="O143" s="207">
        <v>80104</v>
      </c>
      <c r="P143" s="7"/>
      <c r="Q143" s="7"/>
      <c r="R143" s="19" t="s">
        <v>417</v>
      </c>
      <c r="S143" s="8"/>
    </row>
    <row r="144" spans="1:19" s="4" customFormat="1">
      <c r="A144" s="42">
        <v>141</v>
      </c>
      <c r="B144" s="59" t="s">
        <v>400</v>
      </c>
      <c r="C144" s="124" t="s">
        <v>401</v>
      </c>
      <c r="D144" s="60">
        <v>120818</v>
      </c>
      <c r="E144" s="55" t="s">
        <v>408</v>
      </c>
      <c r="F144" s="42" t="s">
        <v>413</v>
      </c>
      <c r="G144" s="2">
        <f t="shared" si="11"/>
        <v>3750</v>
      </c>
      <c r="H144" s="116">
        <v>3000</v>
      </c>
      <c r="I144" s="116">
        <v>750</v>
      </c>
      <c r="J144" s="1"/>
      <c r="K144" s="99">
        <f t="shared" si="12"/>
        <v>0.8</v>
      </c>
      <c r="L144" s="99">
        <f t="shared" si="13"/>
        <v>0.2</v>
      </c>
      <c r="M144" s="32">
        <v>1</v>
      </c>
      <c r="N144" s="6">
        <v>2030</v>
      </c>
      <c r="O144" s="207">
        <v>80104</v>
      </c>
      <c r="P144" s="7"/>
      <c r="Q144" s="7"/>
      <c r="R144" s="19" t="s">
        <v>417</v>
      </c>
      <c r="S144" s="8"/>
    </row>
    <row r="145" spans="1:19" s="4" customFormat="1" ht="30">
      <c r="A145" s="100">
        <v>142</v>
      </c>
      <c r="B145" s="59" t="s">
        <v>402</v>
      </c>
      <c r="C145" s="124" t="s">
        <v>403</v>
      </c>
      <c r="D145" s="60">
        <v>9796</v>
      </c>
      <c r="E145" s="55" t="s">
        <v>408</v>
      </c>
      <c r="F145" s="42" t="s">
        <v>414</v>
      </c>
      <c r="G145" s="2">
        <f t="shared" si="11"/>
        <v>3750</v>
      </c>
      <c r="H145" s="116">
        <v>3000</v>
      </c>
      <c r="I145" s="116">
        <v>750</v>
      </c>
      <c r="J145" s="1"/>
      <c r="K145" s="99">
        <f t="shared" si="12"/>
        <v>0.8</v>
      </c>
      <c r="L145" s="99">
        <f t="shared" si="13"/>
        <v>0.2</v>
      </c>
      <c r="M145" s="32">
        <v>1</v>
      </c>
      <c r="N145" s="6">
        <v>2030</v>
      </c>
      <c r="O145" s="207">
        <v>80104</v>
      </c>
      <c r="P145" s="7"/>
      <c r="Q145" s="7"/>
      <c r="R145" s="19" t="s">
        <v>417</v>
      </c>
      <c r="S145" s="8"/>
    </row>
    <row r="146" spans="1:19" s="4" customFormat="1">
      <c r="A146" s="42">
        <v>143</v>
      </c>
      <c r="B146" s="59" t="s">
        <v>404</v>
      </c>
      <c r="C146" s="124" t="s">
        <v>405</v>
      </c>
      <c r="D146" s="60">
        <v>7781</v>
      </c>
      <c r="E146" s="55" t="s">
        <v>408</v>
      </c>
      <c r="F146" s="42" t="s">
        <v>415</v>
      </c>
      <c r="G146" s="2">
        <f t="shared" si="11"/>
        <v>3125</v>
      </c>
      <c r="H146" s="116">
        <v>2500</v>
      </c>
      <c r="I146" s="116">
        <v>625</v>
      </c>
      <c r="J146" s="1"/>
      <c r="K146" s="99">
        <f t="shared" si="12"/>
        <v>0.8</v>
      </c>
      <c r="L146" s="99">
        <f t="shared" si="13"/>
        <v>0.2</v>
      </c>
      <c r="M146" s="32">
        <v>1</v>
      </c>
      <c r="N146" s="6">
        <v>2030</v>
      </c>
      <c r="O146" s="207">
        <v>80104</v>
      </c>
      <c r="P146" s="7"/>
      <c r="Q146" s="7"/>
      <c r="R146" s="19" t="s">
        <v>417</v>
      </c>
      <c r="S146" s="8"/>
    </row>
    <row r="147" spans="1:19" s="4" customFormat="1">
      <c r="A147" s="100">
        <v>144</v>
      </c>
      <c r="B147" s="59" t="s">
        <v>406</v>
      </c>
      <c r="C147" s="124" t="s">
        <v>407</v>
      </c>
      <c r="D147" s="60">
        <v>9794</v>
      </c>
      <c r="E147" s="55" t="s">
        <v>408</v>
      </c>
      <c r="F147" s="42" t="s">
        <v>416</v>
      </c>
      <c r="G147" s="2">
        <f t="shared" si="11"/>
        <v>3750</v>
      </c>
      <c r="H147" s="116">
        <v>3000</v>
      </c>
      <c r="I147" s="116">
        <v>750</v>
      </c>
      <c r="J147" s="1"/>
      <c r="K147" s="99">
        <f t="shared" si="12"/>
        <v>0.8</v>
      </c>
      <c r="L147" s="99">
        <f t="shared" si="13"/>
        <v>0.2</v>
      </c>
      <c r="M147" s="32">
        <v>1</v>
      </c>
      <c r="N147" s="6">
        <v>2030</v>
      </c>
      <c r="O147" s="207">
        <v>80104</v>
      </c>
      <c r="P147" s="7"/>
      <c r="Q147" s="7"/>
      <c r="R147" s="19" t="s">
        <v>417</v>
      </c>
      <c r="S147" s="8"/>
    </row>
    <row r="148" spans="1:19" s="4" customFormat="1">
      <c r="A148" s="42">
        <v>145</v>
      </c>
      <c r="B148" s="165" t="s">
        <v>688</v>
      </c>
      <c r="C148" s="166">
        <v>121325375</v>
      </c>
      <c r="D148" s="166">
        <v>3924</v>
      </c>
      <c r="E148" s="167" t="s">
        <v>704</v>
      </c>
      <c r="F148" s="165" t="s">
        <v>705</v>
      </c>
      <c r="G148" s="2">
        <f t="shared" si="11"/>
        <v>3600</v>
      </c>
      <c r="H148" s="168">
        <v>2880</v>
      </c>
      <c r="I148" s="168">
        <v>720</v>
      </c>
      <c r="J148" s="1"/>
      <c r="K148" s="99">
        <f t="shared" si="12"/>
        <v>0.8</v>
      </c>
      <c r="L148" s="99">
        <f t="shared" si="13"/>
        <v>0.2</v>
      </c>
      <c r="M148" s="32">
        <v>1</v>
      </c>
      <c r="N148" s="6">
        <v>2030</v>
      </c>
      <c r="O148" s="207">
        <v>80104</v>
      </c>
      <c r="P148" s="7"/>
      <c r="Q148" s="7"/>
      <c r="R148" s="19" t="s">
        <v>721</v>
      </c>
      <c r="S148" s="8"/>
    </row>
    <row r="149" spans="1:19" s="4" customFormat="1" ht="28.5">
      <c r="A149" s="42">
        <v>146</v>
      </c>
      <c r="B149" s="169" t="s">
        <v>689</v>
      </c>
      <c r="C149" s="170">
        <v>122649772</v>
      </c>
      <c r="D149" s="170">
        <v>8218</v>
      </c>
      <c r="E149" s="167" t="s">
        <v>704</v>
      </c>
      <c r="F149" s="169" t="s">
        <v>706</v>
      </c>
      <c r="G149" s="2">
        <f t="shared" si="11"/>
        <v>3750</v>
      </c>
      <c r="H149" s="171">
        <v>3000</v>
      </c>
      <c r="I149" s="171">
        <v>750</v>
      </c>
      <c r="J149" s="1"/>
      <c r="K149" s="99">
        <f t="shared" si="12"/>
        <v>0.8</v>
      </c>
      <c r="L149" s="99">
        <f t="shared" si="13"/>
        <v>0.2</v>
      </c>
      <c r="M149" s="32">
        <v>1</v>
      </c>
      <c r="N149" s="6">
        <v>2030</v>
      </c>
      <c r="O149" s="207">
        <v>80104</v>
      </c>
      <c r="P149" s="7"/>
      <c r="Q149" s="7"/>
      <c r="R149" s="19" t="s">
        <v>721</v>
      </c>
      <c r="S149" s="8"/>
    </row>
    <row r="150" spans="1:19" s="4" customFormat="1" ht="36" customHeight="1">
      <c r="A150" s="100">
        <v>147</v>
      </c>
      <c r="B150" s="169" t="s">
        <v>690</v>
      </c>
      <c r="C150" s="170">
        <v>121337473</v>
      </c>
      <c r="D150" s="170">
        <v>84645</v>
      </c>
      <c r="E150" s="167" t="s">
        <v>704</v>
      </c>
      <c r="F150" s="169" t="s">
        <v>707</v>
      </c>
      <c r="G150" s="2">
        <f t="shared" si="11"/>
        <v>3750</v>
      </c>
      <c r="H150" s="171">
        <v>3000</v>
      </c>
      <c r="I150" s="171">
        <v>750</v>
      </c>
      <c r="J150" s="1"/>
      <c r="K150" s="99">
        <f t="shared" si="12"/>
        <v>0.8</v>
      </c>
      <c r="L150" s="99">
        <f t="shared" si="13"/>
        <v>0.2</v>
      </c>
      <c r="M150" s="32">
        <v>1</v>
      </c>
      <c r="N150" s="6">
        <v>2030</v>
      </c>
      <c r="O150" s="207">
        <v>80104</v>
      </c>
      <c r="P150" s="7"/>
      <c r="Q150" s="7"/>
      <c r="R150" s="19" t="s">
        <v>721</v>
      </c>
      <c r="S150" s="8"/>
    </row>
    <row r="151" spans="1:19" s="4" customFormat="1" ht="48.75" customHeight="1">
      <c r="A151" s="42">
        <v>148</v>
      </c>
      <c r="B151" s="169" t="s">
        <v>691</v>
      </c>
      <c r="C151" s="170">
        <v>380017173</v>
      </c>
      <c r="D151" s="170">
        <v>267236</v>
      </c>
      <c r="E151" s="167" t="s">
        <v>704</v>
      </c>
      <c r="F151" s="169" t="s">
        <v>708</v>
      </c>
      <c r="G151" s="2">
        <f t="shared" si="11"/>
        <v>3750</v>
      </c>
      <c r="H151" s="171">
        <v>3000</v>
      </c>
      <c r="I151" s="171">
        <v>750</v>
      </c>
      <c r="J151" s="1"/>
      <c r="K151" s="99">
        <f t="shared" si="12"/>
        <v>0.8</v>
      </c>
      <c r="L151" s="99">
        <f t="shared" si="13"/>
        <v>0.2</v>
      </c>
      <c r="M151" s="32">
        <v>1</v>
      </c>
      <c r="N151" s="6">
        <v>2030</v>
      </c>
      <c r="O151" s="207">
        <v>80104</v>
      </c>
      <c r="P151" s="7"/>
      <c r="Q151" s="7"/>
      <c r="R151" s="19" t="s">
        <v>721</v>
      </c>
      <c r="S151" s="8"/>
    </row>
    <row r="152" spans="1:19" s="4" customFormat="1" ht="38.25" customHeight="1">
      <c r="A152" s="100">
        <v>149</v>
      </c>
      <c r="B152" s="169" t="s">
        <v>692</v>
      </c>
      <c r="C152" s="170">
        <v>121338314</v>
      </c>
      <c r="D152" s="170">
        <v>8455</v>
      </c>
      <c r="E152" s="167" t="s">
        <v>704</v>
      </c>
      <c r="F152" s="169" t="s">
        <v>709</v>
      </c>
      <c r="G152" s="2">
        <f t="shared" si="11"/>
        <v>3750</v>
      </c>
      <c r="H152" s="171">
        <v>3000</v>
      </c>
      <c r="I152" s="171">
        <v>750</v>
      </c>
      <c r="J152" s="1"/>
      <c r="K152" s="99">
        <f t="shared" si="12"/>
        <v>0.8</v>
      </c>
      <c r="L152" s="99">
        <f t="shared" si="13"/>
        <v>0.2</v>
      </c>
      <c r="M152" s="32">
        <v>1</v>
      </c>
      <c r="N152" s="6">
        <v>2030</v>
      </c>
      <c r="O152" s="207">
        <v>80104</v>
      </c>
      <c r="P152" s="7"/>
      <c r="Q152" s="7"/>
      <c r="R152" s="19" t="s">
        <v>721</v>
      </c>
      <c r="S152" s="8"/>
    </row>
    <row r="153" spans="1:19" s="4" customFormat="1" ht="34.5" customHeight="1">
      <c r="A153" s="42">
        <v>150</v>
      </c>
      <c r="B153" s="169" t="s">
        <v>693</v>
      </c>
      <c r="C153" s="170">
        <v>121334010</v>
      </c>
      <c r="D153" s="170">
        <v>5035</v>
      </c>
      <c r="E153" s="167" t="s">
        <v>704</v>
      </c>
      <c r="F153" s="169" t="s">
        <v>710</v>
      </c>
      <c r="G153" s="2">
        <f t="shared" si="11"/>
        <v>3000</v>
      </c>
      <c r="H153" s="171">
        <v>2400</v>
      </c>
      <c r="I153" s="171">
        <v>600</v>
      </c>
      <c r="J153" s="1"/>
      <c r="K153" s="99">
        <f t="shared" si="12"/>
        <v>0.8</v>
      </c>
      <c r="L153" s="99">
        <f t="shared" si="13"/>
        <v>0.2</v>
      </c>
      <c r="M153" s="32">
        <v>1</v>
      </c>
      <c r="N153" s="6">
        <v>2030</v>
      </c>
      <c r="O153" s="207">
        <v>80104</v>
      </c>
      <c r="P153" s="7"/>
      <c r="Q153" s="7"/>
      <c r="R153" s="19" t="s">
        <v>721</v>
      </c>
      <c r="S153" s="8"/>
    </row>
    <row r="154" spans="1:19" s="4" customFormat="1" ht="25.5" customHeight="1">
      <c r="A154" s="42">
        <v>151</v>
      </c>
      <c r="B154" s="169" t="s">
        <v>694</v>
      </c>
      <c r="C154" s="170">
        <v>121343999</v>
      </c>
      <c r="D154" s="170">
        <v>5820</v>
      </c>
      <c r="E154" s="167" t="s">
        <v>704</v>
      </c>
      <c r="F154" s="169" t="s">
        <v>711</v>
      </c>
      <c r="G154" s="2">
        <f t="shared" si="11"/>
        <v>3750</v>
      </c>
      <c r="H154" s="171">
        <v>3000</v>
      </c>
      <c r="I154" s="171">
        <v>750</v>
      </c>
      <c r="J154" s="1"/>
      <c r="K154" s="99">
        <f t="shared" si="12"/>
        <v>0.8</v>
      </c>
      <c r="L154" s="99">
        <f t="shared" si="13"/>
        <v>0.2</v>
      </c>
      <c r="M154" s="32">
        <v>1</v>
      </c>
      <c r="N154" s="6">
        <v>2030</v>
      </c>
      <c r="O154" s="207">
        <v>80104</v>
      </c>
      <c r="P154" s="7"/>
      <c r="Q154" s="7"/>
      <c r="R154" s="19" t="s">
        <v>721</v>
      </c>
      <c r="S154" s="8"/>
    </row>
    <row r="155" spans="1:19" s="4" customFormat="1" ht="25.5" customHeight="1">
      <c r="A155" s="100">
        <v>152</v>
      </c>
      <c r="B155" s="169" t="s">
        <v>695</v>
      </c>
      <c r="C155" s="170">
        <v>121340943</v>
      </c>
      <c r="D155" s="170">
        <v>5760</v>
      </c>
      <c r="E155" s="167" t="s">
        <v>704</v>
      </c>
      <c r="F155" s="169" t="s">
        <v>712</v>
      </c>
      <c r="G155" s="2">
        <f t="shared" si="11"/>
        <v>3750</v>
      </c>
      <c r="H155" s="171">
        <v>3000</v>
      </c>
      <c r="I155" s="171">
        <v>750</v>
      </c>
      <c r="J155" s="1"/>
      <c r="K155" s="99">
        <f t="shared" si="12"/>
        <v>0.8</v>
      </c>
      <c r="L155" s="99">
        <f t="shared" si="13"/>
        <v>0.2</v>
      </c>
      <c r="M155" s="32">
        <v>1</v>
      </c>
      <c r="N155" s="6">
        <v>2030</v>
      </c>
      <c r="O155" s="207">
        <v>80104</v>
      </c>
      <c r="P155" s="7"/>
      <c r="Q155" s="7"/>
      <c r="R155" s="19" t="s">
        <v>721</v>
      </c>
      <c r="S155" s="8"/>
    </row>
    <row r="156" spans="1:19" s="4" customFormat="1" ht="30" customHeight="1">
      <c r="A156" s="42">
        <v>153</v>
      </c>
      <c r="B156" s="169" t="s">
        <v>696</v>
      </c>
      <c r="C156" s="170">
        <v>121355198</v>
      </c>
      <c r="D156" s="170">
        <v>6315</v>
      </c>
      <c r="E156" s="167" t="s">
        <v>704</v>
      </c>
      <c r="F156" s="169" t="s">
        <v>713</v>
      </c>
      <c r="G156" s="2">
        <f t="shared" si="11"/>
        <v>3750</v>
      </c>
      <c r="H156" s="171">
        <v>3000</v>
      </c>
      <c r="I156" s="171">
        <v>750</v>
      </c>
      <c r="J156" s="1"/>
      <c r="K156" s="99">
        <f t="shared" si="12"/>
        <v>0.8</v>
      </c>
      <c r="L156" s="99">
        <f t="shared" si="13"/>
        <v>0.2</v>
      </c>
      <c r="M156" s="32">
        <v>1</v>
      </c>
      <c r="N156" s="6">
        <v>2030</v>
      </c>
      <c r="O156" s="207">
        <v>80104</v>
      </c>
      <c r="P156" s="7"/>
      <c r="Q156" s="7"/>
      <c r="R156" s="19" t="s">
        <v>721</v>
      </c>
      <c r="S156" s="8"/>
    </row>
    <row r="157" spans="1:19" s="4" customFormat="1" ht="28.5" customHeight="1">
      <c r="A157" s="100">
        <v>154</v>
      </c>
      <c r="B157" s="169" t="s">
        <v>697</v>
      </c>
      <c r="C157" s="170">
        <v>121337533</v>
      </c>
      <c r="D157" s="170">
        <v>5022</v>
      </c>
      <c r="E157" s="167" t="s">
        <v>704</v>
      </c>
      <c r="F157" s="169" t="s">
        <v>714</v>
      </c>
      <c r="G157" s="2">
        <f t="shared" si="11"/>
        <v>3750</v>
      </c>
      <c r="H157" s="171">
        <v>3000</v>
      </c>
      <c r="I157" s="171">
        <v>750</v>
      </c>
      <c r="J157" s="1"/>
      <c r="K157" s="99">
        <f t="shared" si="12"/>
        <v>0.8</v>
      </c>
      <c r="L157" s="99">
        <f t="shared" si="13"/>
        <v>0.2</v>
      </c>
      <c r="M157" s="32">
        <v>1</v>
      </c>
      <c r="N157" s="6">
        <v>2030</v>
      </c>
      <c r="O157" s="207">
        <v>80104</v>
      </c>
      <c r="P157" s="7"/>
      <c r="Q157" s="7"/>
      <c r="R157" s="19" t="s">
        <v>721</v>
      </c>
      <c r="S157" s="8"/>
    </row>
    <row r="158" spans="1:19" s="4" customFormat="1">
      <c r="A158" s="42">
        <v>155</v>
      </c>
      <c r="B158" s="169" t="s">
        <v>698</v>
      </c>
      <c r="C158" s="170">
        <v>121340802</v>
      </c>
      <c r="D158" s="170">
        <v>5331</v>
      </c>
      <c r="E158" s="167" t="s">
        <v>704</v>
      </c>
      <c r="F158" s="169" t="s">
        <v>715</v>
      </c>
      <c r="G158" s="2">
        <f t="shared" si="11"/>
        <v>3750</v>
      </c>
      <c r="H158" s="171">
        <v>3000</v>
      </c>
      <c r="I158" s="171">
        <v>750</v>
      </c>
      <c r="J158" s="1"/>
      <c r="K158" s="99">
        <f t="shared" si="12"/>
        <v>0.8</v>
      </c>
      <c r="L158" s="99">
        <f t="shared" si="13"/>
        <v>0.2</v>
      </c>
      <c r="M158" s="32">
        <v>1</v>
      </c>
      <c r="N158" s="6">
        <v>2030</v>
      </c>
      <c r="O158" s="207">
        <v>80104</v>
      </c>
      <c r="P158" s="7"/>
      <c r="Q158" s="7"/>
      <c r="R158" s="19" t="s">
        <v>721</v>
      </c>
      <c r="S158" s="8"/>
    </row>
    <row r="159" spans="1:19" s="4" customFormat="1">
      <c r="A159" s="42">
        <v>156</v>
      </c>
      <c r="B159" s="169" t="s">
        <v>699</v>
      </c>
      <c r="C159" s="170">
        <v>121354997</v>
      </c>
      <c r="D159" s="170">
        <v>5759</v>
      </c>
      <c r="E159" s="167" t="s">
        <v>704</v>
      </c>
      <c r="F159" s="169" t="s">
        <v>716</v>
      </c>
      <c r="G159" s="2">
        <f t="shared" si="11"/>
        <v>3000</v>
      </c>
      <c r="H159" s="171">
        <v>2400</v>
      </c>
      <c r="I159" s="171">
        <v>600</v>
      </c>
      <c r="J159" s="1"/>
      <c r="K159" s="99">
        <f t="shared" si="12"/>
        <v>0.8</v>
      </c>
      <c r="L159" s="99">
        <f t="shared" si="13"/>
        <v>0.2</v>
      </c>
      <c r="M159" s="32">
        <v>1</v>
      </c>
      <c r="N159" s="6">
        <v>2030</v>
      </c>
      <c r="O159" s="207">
        <v>80104</v>
      </c>
      <c r="P159" s="7"/>
      <c r="Q159" s="7"/>
      <c r="R159" s="19" t="s">
        <v>721</v>
      </c>
      <c r="S159" s="8"/>
    </row>
    <row r="160" spans="1:19" s="4" customFormat="1">
      <c r="A160" s="100">
        <v>157</v>
      </c>
      <c r="B160" s="169" t="s">
        <v>700</v>
      </c>
      <c r="C160" s="170">
        <v>121345194</v>
      </c>
      <c r="D160" s="170">
        <v>6394</v>
      </c>
      <c r="E160" s="167" t="s">
        <v>704</v>
      </c>
      <c r="F160" s="169" t="s">
        <v>717</v>
      </c>
      <c r="G160" s="2">
        <f t="shared" si="11"/>
        <v>3750</v>
      </c>
      <c r="H160" s="171">
        <v>3000</v>
      </c>
      <c r="I160" s="171">
        <v>750</v>
      </c>
      <c r="J160" s="1"/>
      <c r="K160" s="99">
        <f t="shared" si="12"/>
        <v>0.8</v>
      </c>
      <c r="L160" s="99">
        <f t="shared" si="13"/>
        <v>0.2</v>
      </c>
      <c r="M160" s="32">
        <v>1</v>
      </c>
      <c r="N160" s="6">
        <v>2030</v>
      </c>
      <c r="O160" s="207">
        <v>80104</v>
      </c>
      <c r="P160" s="7"/>
      <c r="Q160" s="7"/>
      <c r="R160" s="19" t="s">
        <v>721</v>
      </c>
      <c r="S160" s="8"/>
    </row>
    <row r="161" spans="1:19" s="4" customFormat="1">
      <c r="A161" s="42">
        <v>158</v>
      </c>
      <c r="B161" s="169" t="s">
        <v>701</v>
      </c>
      <c r="C161" s="170">
        <v>121334138</v>
      </c>
      <c r="D161" s="170">
        <v>5017</v>
      </c>
      <c r="E161" s="167" t="s">
        <v>704</v>
      </c>
      <c r="F161" s="169" t="s">
        <v>718</v>
      </c>
      <c r="G161" s="2">
        <f t="shared" si="11"/>
        <v>3750</v>
      </c>
      <c r="H161" s="171">
        <v>3000</v>
      </c>
      <c r="I161" s="171">
        <v>750</v>
      </c>
      <c r="J161" s="1"/>
      <c r="K161" s="99">
        <f t="shared" si="12"/>
        <v>0.8</v>
      </c>
      <c r="L161" s="99">
        <f t="shared" si="13"/>
        <v>0.2</v>
      </c>
      <c r="M161" s="32">
        <v>1</v>
      </c>
      <c r="N161" s="6">
        <v>2030</v>
      </c>
      <c r="O161" s="207">
        <v>80104</v>
      </c>
      <c r="P161" s="7"/>
      <c r="Q161" s="7"/>
      <c r="R161" s="19" t="s">
        <v>721</v>
      </c>
      <c r="S161" s="8"/>
    </row>
    <row r="162" spans="1:19" s="4" customFormat="1">
      <c r="A162" s="100">
        <v>159</v>
      </c>
      <c r="B162" s="169" t="s">
        <v>702</v>
      </c>
      <c r="C162" s="170">
        <v>121337496</v>
      </c>
      <c r="D162" s="170">
        <v>4883</v>
      </c>
      <c r="E162" s="167" t="s">
        <v>704</v>
      </c>
      <c r="F162" s="169" t="s">
        <v>719</v>
      </c>
      <c r="G162" s="2">
        <f t="shared" ref="G162:G193" si="14">H162+I162</f>
        <v>3750</v>
      </c>
      <c r="H162" s="171">
        <v>3000</v>
      </c>
      <c r="I162" s="171">
        <v>750</v>
      </c>
      <c r="J162" s="1"/>
      <c r="K162" s="99">
        <f t="shared" si="12"/>
        <v>0.8</v>
      </c>
      <c r="L162" s="99">
        <f t="shared" si="13"/>
        <v>0.2</v>
      </c>
      <c r="M162" s="32">
        <v>1</v>
      </c>
      <c r="N162" s="6">
        <v>2030</v>
      </c>
      <c r="O162" s="207">
        <v>80104</v>
      </c>
      <c r="P162" s="7"/>
      <c r="Q162" s="7"/>
      <c r="R162" s="19" t="s">
        <v>721</v>
      </c>
      <c r="S162" s="8"/>
    </row>
    <row r="163" spans="1:19" s="4" customFormat="1">
      <c r="A163" s="42">
        <v>160</v>
      </c>
      <c r="B163" s="169" t="s">
        <v>703</v>
      </c>
      <c r="C163" s="170">
        <v>121331170</v>
      </c>
      <c r="D163" s="170">
        <v>4835</v>
      </c>
      <c r="E163" s="167" t="s">
        <v>704</v>
      </c>
      <c r="F163" s="169" t="s">
        <v>720</v>
      </c>
      <c r="G163" s="2">
        <f t="shared" si="14"/>
        <v>3750</v>
      </c>
      <c r="H163" s="171">
        <v>3000</v>
      </c>
      <c r="I163" s="171">
        <v>750</v>
      </c>
      <c r="J163" s="1"/>
      <c r="K163" s="99">
        <f t="shared" si="12"/>
        <v>0.8</v>
      </c>
      <c r="L163" s="99">
        <f t="shared" si="13"/>
        <v>0.2</v>
      </c>
      <c r="M163" s="32">
        <v>1</v>
      </c>
      <c r="N163" s="6">
        <v>2030</v>
      </c>
      <c r="O163" s="207">
        <v>80104</v>
      </c>
      <c r="P163" s="7"/>
      <c r="Q163" s="7"/>
      <c r="R163" s="19" t="s">
        <v>721</v>
      </c>
      <c r="S163" s="8"/>
    </row>
    <row r="164" spans="1:19" s="4" customFormat="1">
      <c r="A164" s="42">
        <v>161</v>
      </c>
      <c r="B164" s="109" t="s">
        <v>282</v>
      </c>
      <c r="C164" s="172">
        <v>351501368</v>
      </c>
      <c r="D164" s="173">
        <v>58475</v>
      </c>
      <c r="E164" s="62" t="s">
        <v>288</v>
      </c>
      <c r="F164" s="42" t="s">
        <v>289</v>
      </c>
      <c r="G164" s="2">
        <f t="shared" si="14"/>
        <v>3750</v>
      </c>
      <c r="H164" s="116">
        <v>3000</v>
      </c>
      <c r="I164" s="116">
        <v>750</v>
      </c>
      <c r="J164" s="1"/>
      <c r="K164" s="99">
        <f t="shared" si="12"/>
        <v>0.8</v>
      </c>
      <c r="L164" s="99">
        <f t="shared" si="13"/>
        <v>0.2</v>
      </c>
      <c r="M164" s="32">
        <v>1</v>
      </c>
      <c r="N164" s="6">
        <v>2030</v>
      </c>
      <c r="O164" s="207">
        <v>80104</v>
      </c>
      <c r="P164" s="7"/>
      <c r="Q164" s="7"/>
      <c r="R164" s="19" t="s">
        <v>295</v>
      </c>
      <c r="S164" s="8"/>
    </row>
    <row r="165" spans="1:19" s="4" customFormat="1">
      <c r="A165" s="100">
        <v>162</v>
      </c>
      <c r="B165" s="174" t="s">
        <v>283</v>
      </c>
      <c r="C165" s="175">
        <v>351501351</v>
      </c>
      <c r="D165" s="176">
        <v>61907</v>
      </c>
      <c r="E165" s="62" t="s">
        <v>288</v>
      </c>
      <c r="F165" s="42" t="s">
        <v>290</v>
      </c>
      <c r="G165" s="2">
        <f t="shared" si="14"/>
        <v>3750</v>
      </c>
      <c r="H165" s="116">
        <v>3000</v>
      </c>
      <c r="I165" s="116">
        <v>750</v>
      </c>
      <c r="J165" s="1"/>
      <c r="K165" s="99">
        <f t="shared" si="12"/>
        <v>0.8</v>
      </c>
      <c r="L165" s="99">
        <f t="shared" si="13"/>
        <v>0.2</v>
      </c>
      <c r="M165" s="32">
        <v>1</v>
      </c>
      <c r="N165" s="6">
        <v>2030</v>
      </c>
      <c r="O165" s="207">
        <v>80104</v>
      </c>
      <c r="P165" s="7"/>
      <c r="Q165" s="7"/>
      <c r="R165" s="19" t="s">
        <v>295</v>
      </c>
      <c r="S165" s="8"/>
    </row>
    <row r="166" spans="1:19" s="4" customFormat="1" ht="28.5">
      <c r="A166" s="42">
        <v>163</v>
      </c>
      <c r="B166" s="174" t="s">
        <v>284</v>
      </c>
      <c r="C166" s="175">
        <v>1235082</v>
      </c>
      <c r="D166" s="176">
        <v>60702</v>
      </c>
      <c r="E166" s="62" t="s">
        <v>288</v>
      </c>
      <c r="F166" s="42" t="s">
        <v>291</v>
      </c>
      <c r="G166" s="2">
        <f t="shared" si="14"/>
        <v>1875</v>
      </c>
      <c r="H166" s="116">
        <v>1500</v>
      </c>
      <c r="I166" s="116">
        <v>375</v>
      </c>
      <c r="J166" s="1"/>
      <c r="K166" s="99">
        <f t="shared" si="12"/>
        <v>0.8</v>
      </c>
      <c r="L166" s="99">
        <f t="shared" si="13"/>
        <v>0.2</v>
      </c>
      <c r="M166" s="32">
        <v>1</v>
      </c>
      <c r="N166" s="6">
        <v>2030</v>
      </c>
      <c r="O166" s="208">
        <v>80103</v>
      </c>
      <c r="P166" s="7"/>
      <c r="Q166" s="7"/>
      <c r="R166" s="19" t="s">
        <v>295</v>
      </c>
      <c r="S166" s="8"/>
    </row>
    <row r="167" spans="1:19" s="4" customFormat="1" ht="28.5">
      <c r="A167" s="100">
        <v>164</v>
      </c>
      <c r="B167" s="174" t="s">
        <v>285</v>
      </c>
      <c r="C167" s="175">
        <v>1235099</v>
      </c>
      <c r="D167" s="176">
        <v>57098</v>
      </c>
      <c r="E167" s="62" t="s">
        <v>288</v>
      </c>
      <c r="F167" s="42" t="s">
        <v>292</v>
      </c>
      <c r="G167" s="2">
        <f t="shared" si="14"/>
        <v>3750</v>
      </c>
      <c r="H167" s="116">
        <v>3000</v>
      </c>
      <c r="I167" s="116">
        <v>750</v>
      </c>
      <c r="J167" s="1"/>
      <c r="K167" s="99">
        <f t="shared" si="12"/>
        <v>0.8</v>
      </c>
      <c r="L167" s="99">
        <f t="shared" si="13"/>
        <v>0.2</v>
      </c>
      <c r="M167" s="32">
        <v>1</v>
      </c>
      <c r="N167" s="6">
        <v>2030</v>
      </c>
      <c r="O167" s="208">
        <v>80103</v>
      </c>
      <c r="P167" s="7"/>
      <c r="Q167" s="7"/>
      <c r="R167" s="19" t="s">
        <v>295</v>
      </c>
      <c r="S167" s="8"/>
    </row>
    <row r="168" spans="1:19" s="4" customFormat="1" ht="28.5">
      <c r="A168" s="42">
        <v>165</v>
      </c>
      <c r="B168" s="174" t="s">
        <v>286</v>
      </c>
      <c r="C168" s="175">
        <v>1235060</v>
      </c>
      <c r="D168" s="176">
        <v>55599</v>
      </c>
      <c r="E168" s="62" t="s">
        <v>288</v>
      </c>
      <c r="F168" s="42" t="s">
        <v>293</v>
      </c>
      <c r="G168" s="2">
        <f t="shared" si="14"/>
        <v>3125</v>
      </c>
      <c r="H168" s="116">
        <v>2500</v>
      </c>
      <c r="I168" s="116">
        <v>625</v>
      </c>
      <c r="J168" s="1"/>
      <c r="K168" s="99">
        <f t="shared" si="12"/>
        <v>0.8</v>
      </c>
      <c r="L168" s="99">
        <f t="shared" si="13"/>
        <v>0.2</v>
      </c>
      <c r="M168" s="32">
        <v>1</v>
      </c>
      <c r="N168" s="6">
        <v>2030</v>
      </c>
      <c r="O168" s="208">
        <v>80103</v>
      </c>
      <c r="P168" s="7"/>
      <c r="Q168" s="7"/>
      <c r="R168" s="19" t="s">
        <v>295</v>
      </c>
      <c r="S168" s="8"/>
    </row>
    <row r="169" spans="1:19" s="4" customFormat="1" ht="28.5">
      <c r="A169" s="42">
        <v>166</v>
      </c>
      <c r="B169" s="174" t="s">
        <v>287</v>
      </c>
      <c r="C169" s="175">
        <v>1235047</v>
      </c>
      <c r="D169" s="176">
        <v>59813</v>
      </c>
      <c r="E169" s="62" t="s">
        <v>288</v>
      </c>
      <c r="F169" s="42" t="s">
        <v>294</v>
      </c>
      <c r="G169" s="2">
        <f t="shared" si="14"/>
        <v>3125</v>
      </c>
      <c r="H169" s="116">
        <v>2500</v>
      </c>
      <c r="I169" s="116">
        <v>625</v>
      </c>
      <c r="J169" s="1"/>
      <c r="K169" s="99">
        <f t="shared" si="12"/>
        <v>0.8</v>
      </c>
      <c r="L169" s="99">
        <f t="shared" si="13"/>
        <v>0.2</v>
      </c>
      <c r="M169" s="32">
        <v>1</v>
      </c>
      <c r="N169" s="6">
        <v>2030</v>
      </c>
      <c r="O169" s="208">
        <v>80103</v>
      </c>
      <c r="P169" s="7"/>
      <c r="Q169" s="7"/>
      <c r="R169" s="19" t="s">
        <v>295</v>
      </c>
      <c r="S169" s="8"/>
    </row>
    <row r="170" spans="1:19" s="4" customFormat="1">
      <c r="A170" s="100">
        <v>167</v>
      </c>
      <c r="B170" s="42" t="s">
        <v>296</v>
      </c>
      <c r="C170" s="105"/>
      <c r="D170" s="42">
        <v>119451</v>
      </c>
      <c r="E170" s="42" t="s">
        <v>297</v>
      </c>
      <c r="F170" s="42" t="s">
        <v>298</v>
      </c>
      <c r="G170" s="2">
        <f t="shared" si="14"/>
        <v>3125</v>
      </c>
      <c r="H170" s="116">
        <v>2500</v>
      </c>
      <c r="I170" s="116">
        <v>625</v>
      </c>
      <c r="J170" s="1"/>
      <c r="K170" s="99">
        <f t="shared" si="12"/>
        <v>0.8</v>
      </c>
      <c r="L170" s="99">
        <f t="shared" si="13"/>
        <v>0.2</v>
      </c>
      <c r="M170" s="32">
        <v>1</v>
      </c>
      <c r="N170" s="6">
        <v>2820</v>
      </c>
      <c r="O170" s="207">
        <v>80103</v>
      </c>
      <c r="P170" s="7"/>
      <c r="Q170" s="7"/>
      <c r="R170" s="19" t="s">
        <v>299</v>
      </c>
      <c r="S170" s="8"/>
    </row>
    <row r="171" spans="1:19" s="4" customFormat="1" ht="30">
      <c r="A171" s="42">
        <v>168</v>
      </c>
      <c r="B171" s="163" t="s">
        <v>300</v>
      </c>
      <c r="C171" s="69">
        <v>362334048</v>
      </c>
      <c r="D171" s="69">
        <v>128616</v>
      </c>
      <c r="E171" s="63" t="s">
        <v>302</v>
      </c>
      <c r="F171" s="42" t="s">
        <v>303</v>
      </c>
      <c r="G171" s="2">
        <f t="shared" si="14"/>
        <v>1875</v>
      </c>
      <c r="H171" s="116">
        <v>1500</v>
      </c>
      <c r="I171" s="116">
        <v>375</v>
      </c>
      <c r="J171" s="1"/>
      <c r="K171" s="99">
        <f t="shared" si="12"/>
        <v>0.8</v>
      </c>
      <c r="L171" s="99">
        <f t="shared" si="13"/>
        <v>0.2</v>
      </c>
      <c r="M171" s="32">
        <v>1</v>
      </c>
      <c r="N171" s="6">
        <v>2830</v>
      </c>
      <c r="O171" s="207">
        <v>80104</v>
      </c>
      <c r="P171" s="7"/>
      <c r="Q171" s="7"/>
      <c r="R171" s="19" t="s">
        <v>304</v>
      </c>
      <c r="S171" s="8"/>
    </row>
    <row r="172" spans="1:19" s="4" customFormat="1" ht="45">
      <c r="A172" s="100">
        <v>169</v>
      </c>
      <c r="B172" s="59" t="s">
        <v>301</v>
      </c>
      <c r="C172" s="60">
        <v>122640736</v>
      </c>
      <c r="D172" s="60">
        <v>4548</v>
      </c>
      <c r="E172" s="63" t="s">
        <v>302</v>
      </c>
      <c r="F172" s="42" t="s">
        <v>303</v>
      </c>
      <c r="G172" s="2">
        <f t="shared" si="14"/>
        <v>1875</v>
      </c>
      <c r="H172" s="116">
        <v>1500</v>
      </c>
      <c r="I172" s="116">
        <v>375</v>
      </c>
      <c r="J172" s="1"/>
      <c r="K172" s="99">
        <f t="shared" si="12"/>
        <v>0.8</v>
      </c>
      <c r="L172" s="99">
        <f t="shared" si="13"/>
        <v>0.2</v>
      </c>
      <c r="M172" s="32">
        <v>1</v>
      </c>
      <c r="N172" s="6">
        <v>2830</v>
      </c>
      <c r="O172" s="207">
        <v>80103</v>
      </c>
      <c r="P172" s="7"/>
      <c r="Q172" s="7"/>
      <c r="R172" s="19" t="s">
        <v>304</v>
      </c>
      <c r="S172" s="8"/>
    </row>
    <row r="173" spans="1:19" s="4" customFormat="1">
      <c r="A173" s="42">
        <v>170</v>
      </c>
      <c r="B173" s="42" t="s">
        <v>320</v>
      </c>
      <c r="C173" s="31">
        <v>490796344</v>
      </c>
      <c r="D173" s="31">
        <v>85903</v>
      </c>
      <c r="E173" s="42" t="s">
        <v>321</v>
      </c>
      <c r="F173" s="42" t="s">
        <v>322</v>
      </c>
      <c r="G173" s="2">
        <f t="shared" si="14"/>
        <v>3750</v>
      </c>
      <c r="H173" s="116">
        <v>3000</v>
      </c>
      <c r="I173" s="116">
        <v>750</v>
      </c>
      <c r="J173" s="1"/>
      <c r="K173" s="99">
        <f t="shared" si="12"/>
        <v>0.8</v>
      </c>
      <c r="L173" s="99">
        <f t="shared" si="13"/>
        <v>0.2</v>
      </c>
      <c r="M173" s="32">
        <v>1</v>
      </c>
      <c r="N173" s="6">
        <v>2030</v>
      </c>
      <c r="O173" s="207">
        <v>80104</v>
      </c>
      <c r="P173" s="7"/>
      <c r="Q173" s="7"/>
      <c r="R173" s="19" t="s">
        <v>319</v>
      </c>
      <c r="S173" s="8"/>
    </row>
    <row r="174" spans="1:19" s="4" customFormat="1" ht="30">
      <c r="A174" s="42">
        <v>171</v>
      </c>
      <c r="B174" s="42" t="s">
        <v>374</v>
      </c>
      <c r="C174" s="31">
        <v>122981785</v>
      </c>
      <c r="D174" s="31"/>
      <c r="E174" s="42" t="s">
        <v>375</v>
      </c>
      <c r="F174" s="42" t="s">
        <v>376</v>
      </c>
      <c r="G174" s="2">
        <f t="shared" si="14"/>
        <v>3200</v>
      </c>
      <c r="H174" s="116">
        <v>2500</v>
      </c>
      <c r="I174" s="116">
        <v>700</v>
      </c>
      <c r="J174" s="1"/>
      <c r="K174" s="99">
        <f t="shared" si="12"/>
        <v>0.78125</v>
      </c>
      <c r="L174" s="99">
        <f t="shared" si="13"/>
        <v>0.21875</v>
      </c>
      <c r="M174" s="32">
        <v>1</v>
      </c>
      <c r="N174" s="6">
        <v>2830</v>
      </c>
      <c r="O174" s="207">
        <v>80104</v>
      </c>
      <c r="P174" s="7"/>
      <c r="Q174" s="7"/>
      <c r="R174" s="19" t="s">
        <v>377</v>
      </c>
      <c r="S174" s="8"/>
    </row>
    <row r="175" spans="1:19" s="4" customFormat="1" ht="30">
      <c r="A175" s="100">
        <v>172</v>
      </c>
      <c r="B175" s="42" t="s">
        <v>600</v>
      </c>
      <c r="C175" s="31">
        <v>351449410</v>
      </c>
      <c r="D175" s="31">
        <v>85268</v>
      </c>
      <c r="E175" s="42" t="s">
        <v>601</v>
      </c>
      <c r="F175" s="42" t="s">
        <v>602</v>
      </c>
      <c r="G175" s="2">
        <f t="shared" si="14"/>
        <v>3750</v>
      </c>
      <c r="H175" s="116">
        <v>3000</v>
      </c>
      <c r="I175" s="116">
        <v>750</v>
      </c>
      <c r="J175" s="1"/>
      <c r="K175" s="99">
        <f t="shared" si="12"/>
        <v>0.8</v>
      </c>
      <c r="L175" s="99">
        <f t="shared" si="13"/>
        <v>0.2</v>
      </c>
      <c r="M175" s="32">
        <v>1</v>
      </c>
      <c r="N175" s="6">
        <v>2030</v>
      </c>
      <c r="O175" s="207">
        <v>80104</v>
      </c>
      <c r="P175" s="7"/>
      <c r="Q175" s="7"/>
      <c r="R175" s="19" t="s">
        <v>603</v>
      </c>
      <c r="S175" s="8"/>
    </row>
    <row r="176" spans="1:19" s="4" customFormat="1" ht="30">
      <c r="A176" s="42">
        <v>173</v>
      </c>
      <c r="B176" s="59" t="s">
        <v>330</v>
      </c>
      <c r="C176" s="60">
        <v>351389061</v>
      </c>
      <c r="D176" s="60">
        <v>18783</v>
      </c>
      <c r="E176" s="42" t="s">
        <v>324</v>
      </c>
      <c r="F176" s="42" t="s">
        <v>331</v>
      </c>
      <c r="G176" s="2">
        <f t="shared" si="14"/>
        <v>3125</v>
      </c>
      <c r="H176" s="116">
        <v>2500</v>
      </c>
      <c r="I176" s="116">
        <v>625</v>
      </c>
      <c r="J176" s="1"/>
      <c r="K176" s="99">
        <f t="shared" si="12"/>
        <v>0.8</v>
      </c>
      <c r="L176" s="99">
        <f t="shared" si="13"/>
        <v>0.2</v>
      </c>
      <c r="M176" s="32">
        <v>1</v>
      </c>
      <c r="N176" s="6">
        <v>2030</v>
      </c>
      <c r="O176" s="208">
        <v>80103</v>
      </c>
      <c r="P176" s="7"/>
      <c r="Q176" s="7"/>
      <c r="R176" s="19" t="s">
        <v>323</v>
      </c>
      <c r="S176" s="8"/>
    </row>
    <row r="177" spans="1:19" s="4" customFormat="1">
      <c r="A177" s="100">
        <v>174</v>
      </c>
      <c r="B177" s="59" t="s">
        <v>429</v>
      </c>
      <c r="C177" s="60">
        <v>384415841</v>
      </c>
      <c r="D177" s="60">
        <v>273244</v>
      </c>
      <c r="E177" s="42" t="s">
        <v>430</v>
      </c>
      <c r="F177" s="42" t="s">
        <v>431</v>
      </c>
      <c r="G177" s="2">
        <f t="shared" si="14"/>
        <v>3125</v>
      </c>
      <c r="H177" s="116">
        <v>2500</v>
      </c>
      <c r="I177" s="116">
        <v>625</v>
      </c>
      <c r="J177" s="1"/>
      <c r="K177" s="99">
        <f t="shared" si="12"/>
        <v>0.8</v>
      </c>
      <c r="L177" s="99">
        <f t="shared" si="13"/>
        <v>0.2</v>
      </c>
      <c r="M177" s="32">
        <v>1</v>
      </c>
      <c r="N177" s="6">
        <v>2830</v>
      </c>
      <c r="O177" s="207">
        <v>80104</v>
      </c>
      <c r="P177" s="7"/>
      <c r="Q177" s="7"/>
      <c r="R177" s="19" t="s">
        <v>432</v>
      </c>
      <c r="S177" s="8"/>
    </row>
    <row r="178" spans="1:19" s="4" customFormat="1" ht="30">
      <c r="A178" s="42">
        <v>175</v>
      </c>
      <c r="B178" s="42" t="s">
        <v>333</v>
      </c>
      <c r="C178" s="42">
        <v>12278860</v>
      </c>
      <c r="D178" s="42"/>
      <c r="E178" s="42" t="s">
        <v>335</v>
      </c>
      <c r="F178" s="42" t="s">
        <v>334</v>
      </c>
      <c r="G178" s="2">
        <f t="shared" si="14"/>
        <v>3125</v>
      </c>
      <c r="H178" s="116">
        <v>2500</v>
      </c>
      <c r="I178" s="116">
        <v>625</v>
      </c>
      <c r="J178" s="1"/>
      <c r="K178" s="99">
        <f t="shared" si="12"/>
        <v>0.8</v>
      </c>
      <c r="L178" s="99">
        <f t="shared" si="13"/>
        <v>0.2</v>
      </c>
      <c r="M178" s="32">
        <v>1</v>
      </c>
      <c r="N178" s="6">
        <v>2830</v>
      </c>
      <c r="O178" s="207">
        <v>80104</v>
      </c>
      <c r="P178" s="7"/>
      <c r="Q178" s="7"/>
      <c r="R178" s="19" t="s">
        <v>332</v>
      </c>
      <c r="S178" s="8"/>
    </row>
    <row r="179" spans="1:19" s="4" customFormat="1" ht="60">
      <c r="A179" s="42">
        <v>176</v>
      </c>
      <c r="B179" s="118" t="s">
        <v>337</v>
      </c>
      <c r="C179" s="124" t="s">
        <v>338</v>
      </c>
      <c r="D179" s="60">
        <v>68003</v>
      </c>
      <c r="E179" s="58" t="s">
        <v>352</v>
      </c>
      <c r="F179" s="42" t="s">
        <v>353</v>
      </c>
      <c r="G179" s="2">
        <f t="shared" si="14"/>
        <v>3125</v>
      </c>
      <c r="H179" s="177">
        <v>2500</v>
      </c>
      <c r="I179" s="177">
        <v>625</v>
      </c>
      <c r="J179" s="1"/>
      <c r="K179" s="99">
        <f t="shared" si="12"/>
        <v>0.8</v>
      </c>
      <c r="L179" s="99">
        <f t="shared" si="13"/>
        <v>0.2</v>
      </c>
      <c r="M179" s="32">
        <v>1</v>
      </c>
      <c r="N179" s="6">
        <v>2030</v>
      </c>
      <c r="O179" s="208">
        <v>80103</v>
      </c>
      <c r="P179" s="7"/>
      <c r="Q179" s="7"/>
      <c r="R179" s="19" t="s">
        <v>336</v>
      </c>
      <c r="S179" s="8"/>
    </row>
    <row r="180" spans="1:19" s="4" customFormat="1" ht="75">
      <c r="A180" s="100">
        <v>177</v>
      </c>
      <c r="B180" s="118" t="s">
        <v>339</v>
      </c>
      <c r="C180" s="124" t="s">
        <v>340</v>
      </c>
      <c r="D180" s="60">
        <v>68021</v>
      </c>
      <c r="E180" s="58" t="s">
        <v>352</v>
      </c>
      <c r="F180" s="42" t="s">
        <v>354</v>
      </c>
      <c r="G180" s="2">
        <f t="shared" si="14"/>
        <v>3750</v>
      </c>
      <c r="H180" s="177">
        <v>3000</v>
      </c>
      <c r="I180" s="177">
        <v>750</v>
      </c>
      <c r="J180" s="1"/>
      <c r="K180" s="99">
        <f t="shared" si="12"/>
        <v>0.8</v>
      </c>
      <c r="L180" s="99">
        <f t="shared" si="13"/>
        <v>0.2</v>
      </c>
      <c r="M180" s="32">
        <v>1</v>
      </c>
      <c r="N180" s="6">
        <v>2030</v>
      </c>
      <c r="O180" s="208">
        <v>80103</v>
      </c>
      <c r="P180" s="7"/>
      <c r="Q180" s="7"/>
      <c r="R180" s="19" t="s">
        <v>336</v>
      </c>
      <c r="S180" s="8"/>
    </row>
    <row r="181" spans="1:19" s="4" customFormat="1" ht="60">
      <c r="A181" s="42">
        <v>178</v>
      </c>
      <c r="B181" s="118" t="s">
        <v>341</v>
      </c>
      <c r="C181" s="124" t="s">
        <v>342</v>
      </c>
      <c r="D181" s="60">
        <v>61824</v>
      </c>
      <c r="E181" s="58" t="s">
        <v>352</v>
      </c>
      <c r="F181" s="42" t="s">
        <v>355</v>
      </c>
      <c r="G181" s="2">
        <f t="shared" si="14"/>
        <v>1875</v>
      </c>
      <c r="H181" s="177">
        <v>1500</v>
      </c>
      <c r="I181" s="177">
        <v>375</v>
      </c>
      <c r="J181" s="1"/>
      <c r="K181" s="99">
        <f t="shared" si="12"/>
        <v>0.8</v>
      </c>
      <c r="L181" s="99">
        <f t="shared" si="13"/>
        <v>0.2</v>
      </c>
      <c r="M181" s="32">
        <v>1</v>
      </c>
      <c r="N181" s="6">
        <v>2030</v>
      </c>
      <c r="O181" s="208">
        <v>80103</v>
      </c>
      <c r="P181" s="7"/>
      <c r="Q181" s="7"/>
      <c r="R181" s="19" t="s">
        <v>336</v>
      </c>
      <c r="S181" s="8"/>
    </row>
    <row r="182" spans="1:19" s="4" customFormat="1" ht="60">
      <c r="A182" s="100">
        <v>179</v>
      </c>
      <c r="B182" s="118" t="s">
        <v>343</v>
      </c>
      <c r="C182" s="124" t="s">
        <v>344</v>
      </c>
      <c r="D182" s="60">
        <v>61825</v>
      </c>
      <c r="E182" s="58" t="s">
        <v>352</v>
      </c>
      <c r="F182" s="42" t="s">
        <v>356</v>
      </c>
      <c r="G182" s="2">
        <f t="shared" si="14"/>
        <v>3125</v>
      </c>
      <c r="H182" s="177">
        <v>2500</v>
      </c>
      <c r="I182" s="177">
        <v>625</v>
      </c>
      <c r="J182" s="1"/>
      <c r="K182" s="99">
        <f t="shared" si="12"/>
        <v>0.8</v>
      </c>
      <c r="L182" s="99">
        <f t="shared" si="13"/>
        <v>0.2</v>
      </c>
      <c r="M182" s="32">
        <v>1</v>
      </c>
      <c r="N182" s="6">
        <v>2030</v>
      </c>
      <c r="O182" s="208">
        <v>80103</v>
      </c>
      <c r="P182" s="7"/>
      <c r="Q182" s="7"/>
      <c r="R182" s="19" t="s">
        <v>336</v>
      </c>
      <c r="S182" s="8"/>
    </row>
    <row r="183" spans="1:19" s="4" customFormat="1" ht="30">
      <c r="A183" s="42">
        <v>180</v>
      </c>
      <c r="B183" s="118" t="s">
        <v>345</v>
      </c>
      <c r="C183" s="60">
        <v>270555711</v>
      </c>
      <c r="D183" s="60">
        <v>56623</v>
      </c>
      <c r="E183" s="58" t="s">
        <v>352</v>
      </c>
      <c r="F183" s="42" t="s">
        <v>357</v>
      </c>
      <c r="G183" s="2">
        <f t="shared" si="14"/>
        <v>3125</v>
      </c>
      <c r="H183" s="177">
        <v>2500</v>
      </c>
      <c r="I183" s="177">
        <v>625</v>
      </c>
      <c r="J183" s="1"/>
      <c r="K183" s="99">
        <f t="shared" si="12"/>
        <v>0.8</v>
      </c>
      <c r="L183" s="99">
        <f t="shared" si="13"/>
        <v>0.2</v>
      </c>
      <c r="M183" s="32">
        <v>1</v>
      </c>
      <c r="N183" s="6">
        <v>2030</v>
      </c>
      <c r="O183" s="207">
        <v>80104</v>
      </c>
      <c r="P183" s="7"/>
      <c r="Q183" s="7"/>
      <c r="R183" s="19" t="s">
        <v>336</v>
      </c>
      <c r="S183" s="8"/>
    </row>
    <row r="184" spans="1:19" s="4" customFormat="1" ht="30">
      <c r="A184" s="42">
        <v>181</v>
      </c>
      <c r="B184" s="118" t="s">
        <v>346</v>
      </c>
      <c r="C184" s="60">
        <v>270555728</v>
      </c>
      <c r="D184" s="60">
        <v>56624</v>
      </c>
      <c r="E184" s="58" t="s">
        <v>352</v>
      </c>
      <c r="F184" s="42" t="s">
        <v>358</v>
      </c>
      <c r="G184" s="2">
        <f t="shared" si="14"/>
        <v>3125</v>
      </c>
      <c r="H184" s="177">
        <v>2500</v>
      </c>
      <c r="I184" s="177">
        <v>625</v>
      </c>
      <c r="J184" s="1"/>
      <c r="K184" s="99">
        <f t="shared" si="12"/>
        <v>0.8</v>
      </c>
      <c r="L184" s="99">
        <f t="shared" si="13"/>
        <v>0.2</v>
      </c>
      <c r="M184" s="32">
        <v>1</v>
      </c>
      <c r="N184" s="6">
        <v>2030</v>
      </c>
      <c r="O184" s="207">
        <v>80104</v>
      </c>
      <c r="P184" s="7"/>
      <c r="Q184" s="7"/>
      <c r="R184" s="19" t="s">
        <v>336</v>
      </c>
      <c r="S184" s="10"/>
    </row>
    <row r="185" spans="1:19" s="4" customFormat="1" ht="30">
      <c r="A185" s="100">
        <v>182</v>
      </c>
      <c r="B185" s="118" t="s">
        <v>347</v>
      </c>
      <c r="C185" s="60">
        <v>270555740</v>
      </c>
      <c r="D185" s="60">
        <v>56625</v>
      </c>
      <c r="E185" s="58" t="s">
        <v>352</v>
      </c>
      <c r="F185" s="42" t="s">
        <v>359</v>
      </c>
      <c r="G185" s="2">
        <f t="shared" si="14"/>
        <v>3750</v>
      </c>
      <c r="H185" s="177">
        <v>3000</v>
      </c>
      <c r="I185" s="177">
        <v>750</v>
      </c>
      <c r="J185" s="1"/>
      <c r="K185" s="99">
        <f t="shared" si="12"/>
        <v>0.8</v>
      </c>
      <c r="L185" s="99">
        <f t="shared" si="13"/>
        <v>0.2</v>
      </c>
      <c r="M185" s="32">
        <v>1</v>
      </c>
      <c r="N185" s="6">
        <v>2030</v>
      </c>
      <c r="O185" s="207">
        <v>80104</v>
      </c>
      <c r="P185" s="7"/>
      <c r="Q185" s="7"/>
      <c r="R185" s="19" t="s">
        <v>336</v>
      </c>
      <c r="S185" s="8"/>
    </row>
    <row r="186" spans="1:19" s="4" customFormat="1" ht="30">
      <c r="A186" s="42">
        <v>183</v>
      </c>
      <c r="B186" s="118" t="s">
        <v>348</v>
      </c>
      <c r="C186" s="60">
        <v>270555770</v>
      </c>
      <c r="D186" s="60">
        <v>56628</v>
      </c>
      <c r="E186" s="58" t="s">
        <v>352</v>
      </c>
      <c r="F186" s="42" t="s">
        <v>360</v>
      </c>
      <c r="G186" s="2">
        <f t="shared" si="14"/>
        <v>3750</v>
      </c>
      <c r="H186" s="177">
        <v>3000</v>
      </c>
      <c r="I186" s="177">
        <v>750</v>
      </c>
      <c r="J186" s="1"/>
      <c r="K186" s="99">
        <f t="shared" si="12"/>
        <v>0.8</v>
      </c>
      <c r="L186" s="99">
        <f t="shared" si="13"/>
        <v>0.2</v>
      </c>
      <c r="M186" s="32">
        <v>1</v>
      </c>
      <c r="N186" s="6">
        <v>2030</v>
      </c>
      <c r="O186" s="207">
        <v>80104</v>
      </c>
      <c r="P186" s="7"/>
      <c r="Q186" s="7"/>
      <c r="R186" s="19" t="s">
        <v>336</v>
      </c>
      <c r="S186" s="8"/>
    </row>
    <row r="187" spans="1:19" s="4" customFormat="1" ht="30">
      <c r="A187" s="100">
        <v>184</v>
      </c>
      <c r="B187" s="118" t="s">
        <v>349</v>
      </c>
      <c r="C187" s="60">
        <v>270555800</v>
      </c>
      <c r="D187" s="60">
        <v>65156</v>
      </c>
      <c r="E187" s="58" t="s">
        <v>352</v>
      </c>
      <c r="F187" s="42" t="s">
        <v>361</v>
      </c>
      <c r="G187" s="2">
        <f t="shared" si="14"/>
        <v>3750</v>
      </c>
      <c r="H187" s="177">
        <v>3000</v>
      </c>
      <c r="I187" s="177">
        <v>750</v>
      </c>
      <c r="J187" s="1"/>
      <c r="K187" s="99">
        <f t="shared" si="12"/>
        <v>0.8</v>
      </c>
      <c r="L187" s="99">
        <f t="shared" si="13"/>
        <v>0.2</v>
      </c>
      <c r="M187" s="32">
        <v>1</v>
      </c>
      <c r="N187" s="6">
        <v>2030</v>
      </c>
      <c r="O187" s="207">
        <v>80104</v>
      </c>
      <c r="P187" s="7"/>
      <c r="Q187" s="7"/>
      <c r="R187" s="19" t="s">
        <v>336</v>
      </c>
      <c r="S187" s="8"/>
    </row>
    <row r="188" spans="1:19" s="4" customFormat="1" ht="30">
      <c r="A188" s="42">
        <v>185</v>
      </c>
      <c r="B188" s="118" t="s">
        <v>350</v>
      </c>
      <c r="C188" s="60">
        <v>270555830</v>
      </c>
      <c r="D188" s="60">
        <v>56633</v>
      </c>
      <c r="E188" s="58" t="s">
        <v>352</v>
      </c>
      <c r="F188" s="42" t="s">
        <v>362</v>
      </c>
      <c r="G188" s="2">
        <f t="shared" si="14"/>
        <v>3125</v>
      </c>
      <c r="H188" s="177">
        <v>2500</v>
      </c>
      <c r="I188" s="177">
        <v>625</v>
      </c>
      <c r="J188" s="1"/>
      <c r="K188" s="99">
        <f t="shared" si="12"/>
        <v>0.8</v>
      </c>
      <c r="L188" s="99">
        <f t="shared" si="13"/>
        <v>0.2</v>
      </c>
      <c r="M188" s="32">
        <v>1</v>
      </c>
      <c r="N188" s="6">
        <v>2030</v>
      </c>
      <c r="O188" s="207">
        <v>80104</v>
      </c>
      <c r="P188" s="7"/>
      <c r="Q188" s="7"/>
      <c r="R188" s="19" t="s">
        <v>336</v>
      </c>
      <c r="S188" s="8"/>
    </row>
    <row r="189" spans="1:19" s="4" customFormat="1">
      <c r="A189" s="42">
        <v>186</v>
      </c>
      <c r="B189" s="118" t="s">
        <v>351</v>
      </c>
      <c r="C189" s="60">
        <v>270555852</v>
      </c>
      <c r="D189" s="60">
        <v>56622</v>
      </c>
      <c r="E189" s="58" t="s">
        <v>352</v>
      </c>
      <c r="F189" s="42" t="s">
        <v>363</v>
      </c>
      <c r="G189" s="2">
        <f t="shared" si="14"/>
        <v>3125</v>
      </c>
      <c r="H189" s="177">
        <v>2500</v>
      </c>
      <c r="I189" s="177">
        <v>625</v>
      </c>
      <c r="J189" s="1"/>
      <c r="K189" s="99">
        <f t="shared" si="12"/>
        <v>0.8</v>
      </c>
      <c r="L189" s="99">
        <f t="shared" si="13"/>
        <v>0.2</v>
      </c>
      <c r="M189" s="32">
        <v>1</v>
      </c>
      <c r="N189" s="6">
        <v>2030</v>
      </c>
      <c r="O189" s="207">
        <v>80104</v>
      </c>
      <c r="P189" s="7"/>
      <c r="Q189" s="7"/>
      <c r="R189" s="19" t="s">
        <v>336</v>
      </c>
      <c r="S189" s="8"/>
    </row>
    <row r="190" spans="1:19" s="4" customFormat="1">
      <c r="A190" s="100">
        <v>187</v>
      </c>
      <c r="B190" s="42" t="s">
        <v>364</v>
      </c>
      <c r="C190" s="31">
        <v>492706428</v>
      </c>
      <c r="D190" s="31">
        <v>2209</v>
      </c>
      <c r="E190" s="42" t="s">
        <v>365</v>
      </c>
      <c r="F190" s="42" t="s">
        <v>366</v>
      </c>
      <c r="G190" s="2">
        <f t="shared" si="14"/>
        <v>3750</v>
      </c>
      <c r="H190" s="3">
        <v>3000</v>
      </c>
      <c r="I190" s="3">
        <v>750</v>
      </c>
      <c r="J190" s="1"/>
      <c r="K190" s="99">
        <f t="shared" si="12"/>
        <v>0.8</v>
      </c>
      <c r="L190" s="99">
        <f t="shared" si="13"/>
        <v>0.2</v>
      </c>
      <c r="M190" s="32">
        <v>1</v>
      </c>
      <c r="N190" s="6">
        <v>2030</v>
      </c>
      <c r="O190" s="207">
        <v>80104</v>
      </c>
      <c r="P190" s="7"/>
      <c r="Q190" s="7"/>
      <c r="R190" s="19" t="s">
        <v>367</v>
      </c>
      <c r="S190" s="8"/>
    </row>
    <row r="191" spans="1:19" s="4" customFormat="1" ht="15.75">
      <c r="A191" s="42">
        <v>188</v>
      </c>
      <c r="B191" s="42" t="s">
        <v>378</v>
      </c>
      <c r="C191" s="69">
        <v>120507223</v>
      </c>
      <c r="D191" s="178">
        <v>120379</v>
      </c>
      <c r="E191" s="67" t="s">
        <v>379</v>
      </c>
      <c r="F191" s="42" t="s">
        <v>380</v>
      </c>
      <c r="G191" s="2">
        <f t="shared" si="14"/>
        <v>3125</v>
      </c>
      <c r="H191" s="3">
        <v>2500</v>
      </c>
      <c r="I191" s="3">
        <v>625</v>
      </c>
      <c r="J191" s="1"/>
      <c r="K191" s="99">
        <f t="shared" si="12"/>
        <v>0.8</v>
      </c>
      <c r="L191" s="99">
        <f t="shared" si="13"/>
        <v>0.2</v>
      </c>
      <c r="M191" s="32">
        <v>1</v>
      </c>
      <c r="N191" s="6">
        <v>2830</v>
      </c>
      <c r="O191" s="207">
        <v>80104</v>
      </c>
      <c r="P191" s="7"/>
      <c r="Q191" s="7"/>
      <c r="R191" s="19" t="s">
        <v>381</v>
      </c>
      <c r="S191" s="8"/>
    </row>
    <row r="192" spans="1:19" s="4" customFormat="1" ht="45">
      <c r="A192" s="100">
        <v>189</v>
      </c>
      <c r="B192" s="44" t="s">
        <v>604</v>
      </c>
      <c r="C192" s="69">
        <v>703530</v>
      </c>
      <c r="D192" s="179">
        <v>4799</v>
      </c>
      <c r="E192" s="67" t="s">
        <v>605</v>
      </c>
      <c r="F192" s="42" t="s">
        <v>606</v>
      </c>
      <c r="G192" s="2">
        <f t="shared" si="14"/>
        <v>1875</v>
      </c>
      <c r="H192" s="180">
        <v>1500</v>
      </c>
      <c r="I192" s="180">
        <v>375</v>
      </c>
      <c r="J192" s="1"/>
      <c r="K192" s="99">
        <f t="shared" si="12"/>
        <v>0.8</v>
      </c>
      <c r="L192" s="99">
        <f t="shared" si="13"/>
        <v>0.2</v>
      </c>
      <c r="M192" s="32">
        <v>1</v>
      </c>
      <c r="N192" s="6">
        <v>2030</v>
      </c>
      <c r="O192" s="208">
        <v>80103</v>
      </c>
      <c r="P192" s="7"/>
      <c r="Q192" s="7"/>
      <c r="R192" s="19" t="s">
        <v>617</v>
      </c>
      <c r="S192" s="8"/>
    </row>
    <row r="193" spans="1:19" s="4" customFormat="1" ht="45">
      <c r="A193" s="42">
        <v>190</v>
      </c>
      <c r="B193" s="44" t="s">
        <v>607</v>
      </c>
      <c r="C193" s="69">
        <v>1234409</v>
      </c>
      <c r="D193" s="179">
        <v>4894</v>
      </c>
      <c r="E193" s="67" t="s">
        <v>605</v>
      </c>
      <c r="F193" s="42" t="s">
        <v>608</v>
      </c>
      <c r="G193" s="2">
        <f t="shared" si="14"/>
        <v>1875</v>
      </c>
      <c r="H193" s="180">
        <v>1500</v>
      </c>
      <c r="I193" s="180">
        <v>375</v>
      </c>
      <c r="J193" s="1"/>
      <c r="K193" s="99">
        <f t="shared" si="12"/>
        <v>0.8</v>
      </c>
      <c r="L193" s="99">
        <f t="shared" si="13"/>
        <v>0.2</v>
      </c>
      <c r="M193" s="32">
        <v>1</v>
      </c>
      <c r="N193" s="6">
        <v>2030</v>
      </c>
      <c r="O193" s="208">
        <v>80103</v>
      </c>
      <c r="P193" s="7"/>
      <c r="Q193" s="7"/>
      <c r="R193" s="19" t="s">
        <v>617</v>
      </c>
      <c r="S193" s="8"/>
    </row>
    <row r="194" spans="1:19" s="4" customFormat="1" ht="30">
      <c r="A194" s="42">
        <v>191</v>
      </c>
      <c r="B194" s="44" t="s">
        <v>609</v>
      </c>
      <c r="C194" s="69">
        <v>1234415</v>
      </c>
      <c r="D194" s="179">
        <v>4895</v>
      </c>
      <c r="E194" s="67" t="s">
        <v>605</v>
      </c>
      <c r="F194" s="42" t="s">
        <v>610</v>
      </c>
      <c r="G194" s="2">
        <f t="shared" ref="G194:G225" si="15">H194+I194</f>
        <v>1875</v>
      </c>
      <c r="H194" s="180">
        <v>1500</v>
      </c>
      <c r="I194" s="180">
        <v>375</v>
      </c>
      <c r="J194" s="1"/>
      <c r="K194" s="99">
        <f t="shared" ref="K194:K232" si="16">H194/G194*100%</f>
        <v>0.8</v>
      </c>
      <c r="L194" s="99">
        <f t="shared" ref="L194:L233" si="17">I194/G194*100%</f>
        <v>0.2</v>
      </c>
      <c r="M194" s="32">
        <v>1</v>
      </c>
      <c r="N194" s="6">
        <v>2030</v>
      </c>
      <c r="O194" s="208">
        <v>80103</v>
      </c>
      <c r="P194" s="7"/>
      <c r="Q194" s="7"/>
      <c r="R194" s="19" t="s">
        <v>617</v>
      </c>
      <c r="S194" s="8"/>
    </row>
    <row r="195" spans="1:19" s="4" customFormat="1" ht="45">
      <c r="A195" s="100">
        <v>192</v>
      </c>
      <c r="B195" s="44" t="s">
        <v>611</v>
      </c>
      <c r="C195" s="69">
        <v>1234421</v>
      </c>
      <c r="D195" s="179">
        <v>5133</v>
      </c>
      <c r="E195" s="67" t="s">
        <v>605</v>
      </c>
      <c r="F195" s="42" t="s">
        <v>612</v>
      </c>
      <c r="G195" s="2">
        <f t="shared" si="15"/>
        <v>1875</v>
      </c>
      <c r="H195" s="180">
        <v>1500</v>
      </c>
      <c r="I195" s="180">
        <v>375</v>
      </c>
      <c r="J195" s="1"/>
      <c r="K195" s="99">
        <f t="shared" si="16"/>
        <v>0.8</v>
      </c>
      <c r="L195" s="99">
        <f t="shared" si="17"/>
        <v>0.2</v>
      </c>
      <c r="M195" s="32">
        <v>1</v>
      </c>
      <c r="N195" s="6">
        <v>2030</v>
      </c>
      <c r="O195" s="208">
        <v>80103</v>
      </c>
      <c r="P195" s="7"/>
      <c r="Q195" s="7"/>
      <c r="R195" s="19" t="s">
        <v>617</v>
      </c>
      <c r="S195" s="8"/>
    </row>
    <row r="196" spans="1:19" s="4" customFormat="1" ht="30">
      <c r="A196" s="42">
        <v>193</v>
      </c>
      <c r="B196" s="44" t="s">
        <v>613</v>
      </c>
      <c r="C196" s="69">
        <v>121375290</v>
      </c>
      <c r="D196" s="179">
        <v>5166</v>
      </c>
      <c r="E196" s="67" t="s">
        <v>605</v>
      </c>
      <c r="F196" s="42" t="s">
        <v>614</v>
      </c>
      <c r="G196" s="2">
        <f t="shared" si="15"/>
        <v>3750</v>
      </c>
      <c r="H196" s="180">
        <v>3000</v>
      </c>
      <c r="I196" s="180">
        <v>750</v>
      </c>
      <c r="J196" s="1"/>
      <c r="K196" s="99">
        <f t="shared" si="16"/>
        <v>0.8</v>
      </c>
      <c r="L196" s="99">
        <f t="shared" si="17"/>
        <v>0.2</v>
      </c>
      <c r="M196" s="32">
        <v>1</v>
      </c>
      <c r="N196" s="6">
        <v>2030</v>
      </c>
      <c r="O196" s="207">
        <v>80104</v>
      </c>
      <c r="P196" s="7"/>
      <c r="Q196" s="7"/>
      <c r="R196" s="19" t="s">
        <v>617</v>
      </c>
      <c r="S196" s="8"/>
    </row>
    <row r="197" spans="1:19" s="4" customFormat="1" ht="30">
      <c r="A197" s="100">
        <v>194</v>
      </c>
      <c r="B197" s="44" t="s">
        <v>615</v>
      </c>
      <c r="C197" s="69">
        <v>364633890</v>
      </c>
      <c r="D197" s="179">
        <v>130864</v>
      </c>
      <c r="E197" s="67" t="s">
        <v>605</v>
      </c>
      <c r="F197" s="42" t="s">
        <v>616</v>
      </c>
      <c r="G197" s="2">
        <f t="shared" si="15"/>
        <v>3750</v>
      </c>
      <c r="H197" s="180">
        <v>3000</v>
      </c>
      <c r="I197" s="180">
        <v>750</v>
      </c>
      <c r="J197" s="1"/>
      <c r="K197" s="99">
        <f t="shared" si="16"/>
        <v>0.8</v>
      </c>
      <c r="L197" s="99">
        <f t="shared" si="17"/>
        <v>0.2</v>
      </c>
      <c r="M197" s="32">
        <v>1</v>
      </c>
      <c r="N197" s="6">
        <v>2030</v>
      </c>
      <c r="O197" s="207">
        <v>80104</v>
      </c>
      <c r="P197" s="7"/>
      <c r="Q197" s="7"/>
      <c r="R197" s="19" t="s">
        <v>617</v>
      </c>
      <c r="S197" s="8"/>
    </row>
    <row r="198" spans="1:19" s="4" customFormat="1">
      <c r="A198" s="42">
        <v>195</v>
      </c>
      <c r="B198" s="163" t="s">
        <v>382</v>
      </c>
      <c r="C198" s="69">
        <v>121411206</v>
      </c>
      <c r="D198" s="69">
        <v>24380</v>
      </c>
      <c r="E198" s="55" t="s">
        <v>386</v>
      </c>
      <c r="F198" s="42" t="s">
        <v>387</v>
      </c>
      <c r="G198" s="2">
        <f t="shared" si="15"/>
        <v>3125</v>
      </c>
      <c r="H198" s="181">
        <v>2500</v>
      </c>
      <c r="I198" s="181">
        <v>625</v>
      </c>
      <c r="J198" s="1"/>
      <c r="K198" s="99">
        <f t="shared" si="16"/>
        <v>0.8</v>
      </c>
      <c r="L198" s="99">
        <f t="shared" si="17"/>
        <v>0.2</v>
      </c>
      <c r="M198" s="32">
        <v>1</v>
      </c>
      <c r="N198" s="6">
        <v>2030</v>
      </c>
      <c r="O198" s="207">
        <v>80104</v>
      </c>
      <c r="P198" s="7"/>
      <c r="Q198" s="7"/>
      <c r="R198" s="19" t="s">
        <v>391</v>
      </c>
      <c r="S198" s="8"/>
    </row>
    <row r="199" spans="1:19" s="4" customFormat="1">
      <c r="A199" s="42">
        <v>196</v>
      </c>
      <c r="B199" s="59" t="s">
        <v>383</v>
      </c>
      <c r="C199" s="60">
        <v>121311367</v>
      </c>
      <c r="D199" s="60">
        <v>24405</v>
      </c>
      <c r="E199" s="55" t="s">
        <v>386</v>
      </c>
      <c r="F199" s="42" t="s">
        <v>388</v>
      </c>
      <c r="G199" s="2">
        <f t="shared" si="15"/>
        <v>3125</v>
      </c>
      <c r="H199" s="182">
        <v>2500</v>
      </c>
      <c r="I199" s="182">
        <v>625</v>
      </c>
      <c r="J199" s="1"/>
      <c r="K199" s="99">
        <f t="shared" si="16"/>
        <v>0.8</v>
      </c>
      <c r="L199" s="99">
        <f t="shared" si="17"/>
        <v>0.2</v>
      </c>
      <c r="M199" s="32">
        <v>1</v>
      </c>
      <c r="N199" s="6">
        <v>2030</v>
      </c>
      <c r="O199" s="207">
        <v>80104</v>
      </c>
      <c r="P199" s="7"/>
      <c r="Q199" s="7"/>
      <c r="R199" s="19" t="s">
        <v>391</v>
      </c>
      <c r="S199" s="8"/>
    </row>
    <row r="200" spans="1:19" s="4" customFormat="1">
      <c r="A200" s="100">
        <v>197</v>
      </c>
      <c r="B200" s="59" t="s">
        <v>384</v>
      </c>
      <c r="C200" s="60">
        <v>121411241</v>
      </c>
      <c r="D200" s="60">
        <v>25999</v>
      </c>
      <c r="E200" s="55" t="s">
        <v>386</v>
      </c>
      <c r="F200" s="42" t="s">
        <v>389</v>
      </c>
      <c r="G200" s="2">
        <f t="shared" si="15"/>
        <v>2500</v>
      </c>
      <c r="H200" s="182">
        <v>2000</v>
      </c>
      <c r="I200" s="182">
        <v>500</v>
      </c>
      <c r="J200" s="1"/>
      <c r="K200" s="99">
        <f t="shared" si="16"/>
        <v>0.8</v>
      </c>
      <c r="L200" s="99">
        <f t="shared" si="17"/>
        <v>0.2</v>
      </c>
      <c r="M200" s="32">
        <v>1</v>
      </c>
      <c r="N200" s="6">
        <v>2030</v>
      </c>
      <c r="O200" s="207">
        <v>80104</v>
      </c>
      <c r="P200" s="7"/>
      <c r="Q200" s="7"/>
      <c r="R200" s="19" t="s">
        <v>391</v>
      </c>
      <c r="S200" s="8"/>
    </row>
    <row r="201" spans="1:19" s="4" customFormat="1">
      <c r="A201" s="42">
        <v>198</v>
      </c>
      <c r="B201" s="59" t="s">
        <v>385</v>
      </c>
      <c r="C201" s="60">
        <v>120551922</v>
      </c>
      <c r="D201" s="60">
        <v>28570</v>
      </c>
      <c r="E201" s="55" t="s">
        <v>386</v>
      </c>
      <c r="F201" s="42" t="s">
        <v>390</v>
      </c>
      <c r="G201" s="2">
        <f t="shared" si="15"/>
        <v>3125</v>
      </c>
      <c r="H201" s="182">
        <v>2500</v>
      </c>
      <c r="I201" s="182">
        <v>625</v>
      </c>
      <c r="J201" s="1"/>
      <c r="K201" s="99">
        <f t="shared" si="16"/>
        <v>0.8</v>
      </c>
      <c r="L201" s="99">
        <f t="shared" si="17"/>
        <v>0.2</v>
      </c>
      <c r="M201" s="32">
        <v>1</v>
      </c>
      <c r="N201" s="6">
        <v>2030</v>
      </c>
      <c r="O201" s="207">
        <v>80104</v>
      </c>
      <c r="P201" s="7"/>
      <c r="Q201" s="7"/>
      <c r="R201" s="19" t="s">
        <v>391</v>
      </c>
      <c r="S201" s="8"/>
    </row>
    <row r="202" spans="1:19" s="4" customFormat="1">
      <c r="A202" s="100">
        <v>199</v>
      </c>
      <c r="B202" s="42" t="s">
        <v>768</v>
      </c>
      <c r="C202" s="31">
        <v>850513661</v>
      </c>
      <c r="D202" s="31">
        <v>7907</v>
      </c>
      <c r="E202" s="42" t="s">
        <v>420</v>
      </c>
      <c r="F202" s="42" t="s">
        <v>421</v>
      </c>
      <c r="G202" s="2">
        <f t="shared" si="15"/>
        <v>2500</v>
      </c>
      <c r="H202" s="3">
        <v>2000</v>
      </c>
      <c r="I202" s="3">
        <v>500</v>
      </c>
      <c r="J202" s="1"/>
      <c r="K202" s="99">
        <f t="shared" si="16"/>
        <v>0.8</v>
      </c>
      <c r="L202" s="99">
        <f t="shared" si="17"/>
        <v>0.2</v>
      </c>
      <c r="M202" s="32">
        <v>1</v>
      </c>
      <c r="N202" s="6">
        <v>2030</v>
      </c>
      <c r="O202" s="207">
        <v>80104</v>
      </c>
      <c r="P202" s="7"/>
      <c r="Q202" s="7"/>
      <c r="R202" s="19" t="s">
        <v>418</v>
      </c>
      <c r="S202" s="8"/>
    </row>
    <row r="203" spans="1:19" s="4" customFormat="1">
      <c r="A203" s="42">
        <v>200</v>
      </c>
      <c r="B203" s="42" t="s">
        <v>419</v>
      </c>
      <c r="C203" s="31">
        <v>850513276</v>
      </c>
      <c r="D203" s="31">
        <v>8159</v>
      </c>
      <c r="E203" s="42" t="s">
        <v>420</v>
      </c>
      <c r="F203" s="42" t="s">
        <v>422</v>
      </c>
      <c r="G203" s="2">
        <f t="shared" si="15"/>
        <v>2500</v>
      </c>
      <c r="H203" s="3">
        <v>2000</v>
      </c>
      <c r="I203" s="3">
        <v>500</v>
      </c>
      <c r="J203" s="1"/>
      <c r="K203" s="99">
        <f t="shared" si="16"/>
        <v>0.8</v>
      </c>
      <c r="L203" s="99">
        <f t="shared" si="17"/>
        <v>0.2</v>
      </c>
      <c r="M203" s="32">
        <v>1</v>
      </c>
      <c r="N203" s="6">
        <v>2030</v>
      </c>
      <c r="O203" s="207">
        <v>80104</v>
      </c>
      <c r="P203" s="7"/>
      <c r="Q203" s="7"/>
      <c r="R203" s="19" t="s">
        <v>418</v>
      </c>
      <c r="S203" s="8"/>
    </row>
    <row r="204" spans="1:19" s="4" customFormat="1" ht="30">
      <c r="A204" s="42">
        <v>201</v>
      </c>
      <c r="B204" s="42" t="s">
        <v>662</v>
      </c>
      <c r="C204" s="31">
        <v>365630178</v>
      </c>
      <c r="D204" s="31">
        <v>132438</v>
      </c>
      <c r="E204" s="42" t="s">
        <v>792</v>
      </c>
      <c r="F204" s="42" t="s">
        <v>663</v>
      </c>
      <c r="G204" s="2">
        <f t="shared" si="15"/>
        <v>3125</v>
      </c>
      <c r="H204" s="3">
        <v>2500</v>
      </c>
      <c r="I204" s="3">
        <v>625</v>
      </c>
      <c r="J204" s="1"/>
      <c r="K204" s="99">
        <f t="shared" si="16"/>
        <v>0.8</v>
      </c>
      <c r="L204" s="99">
        <f t="shared" si="17"/>
        <v>0.2</v>
      </c>
      <c r="M204" s="32">
        <v>1</v>
      </c>
      <c r="N204" s="6">
        <v>2830</v>
      </c>
      <c r="O204" s="207">
        <v>80104</v>
      </c>
      <c r="P204" s="7"/>
      <c r="Q204" s="7"/>
      <c r="R204" s="19" t="s">
        <v>664</v>
      </c>
      <c r="S204" s="8"/>
    </row>
    <row r="205" spans="1:19" s="4" customFormat="1">
      <c r="A205" s="100">
        <v>202</v>
      </c>
      <c r="B205" s="42" t="s">
        <v>434</v>
      </c>
      <c r="C205" s="31">
        <v>852487726</v>
      </c>
      <c r="D205" s="31">
        <v>55310</v>
      </c>
      <c r="E205" s="42" t="s">
        <v>433</v>
      </c>
      <c r="F205" s="42" t="s">
        <v>435</v>
      </c>
      <c r="G205" s="2">
        <f t="shared" si="15"/>
        <v>3750</v>
      </c>
      <c r="H205" s="3">
        <v>3000</v>
      </c>
      <c r="I205" s="3">
        <v>750</v>
      </c>
      <c r="J205" s="1"/>
      <c r="K205" s="99">
        <f t="shared" si="16"/>
        <v>0.8</v>
      </c>
      <c r="L205" s="99">
        <f t="shared" si="17"/>
        <v>0.2</v>
      </c>
      <c r="M205" s="32">
        <v>1</v>
      </c>
      <c r="N205" s="6">
        <v>2030</v>
      </c>
      <c r="O205" s="207">
        <v>80104</v>
      </c>
      <c r="P205" s="7"/>
      <c r="Q205" s="7"/>
      <c r="R205" s="19" t="s">
        <v>438</v>
      </c>
      <c r="S205" s="8"/>
    </row>
    <row r="206" spans="1:19" s="4" customFormat="1" ht="30">
      <c r="A206" s="42">
        <v>203</v>
      </c>
      <c r="B206" s="42" t="s">
        <v>436</v>
      </c>
      <c r="C206" s="31">
        <v>852487790</v>
      </c>
      <c r="D206" s="31">
        <v>23186</v>
      </c>
      <c r="E206" s="42" t="s">
        <v>433</v>
      </c>
      <c r="F206" s="42" t="s">
        <v>437</v>
      </c>
      <c r="G206" s="2">
        <f t="shared" si="15"/>
        <v>3125</v>
      </c>
      <c r="H206" s="3">
        <v>2500</v>
      </c>
      <c r="I206" s="3">
        <v>625</v>
      </c>
      <c r="J206" s="1"/>
      <c r="K206" s="99">
        <f t="shared" si="16"/>
        <v>0.8</v>
      </c>
      <c r="L206" s="99">
        <f t="shared" si="17"/>
        <v>0.2</v>
      </c>
      <c r="M206" s="32">
        <v>1</v>
      </c>
      <c r="N206" s="6">
        <v>2030</v>
      </c>
      <c r="O206" s="207">
        <v>80104</v>
      </c>
      <c r="P206" s="7"/>
      <c r="Q206" s="7"/>
      <c r="R206" s="19" t="s">
        <v>438</v>
      </c>
      <c r="S206" s="8"/>
    </row>
    <row r="207" spans="1:19" s="4" customFormat="1">
      <c r="A207" s="100">
        <v>204</v>
      </c>
      <c r="B207" s="163" t="s">
        <v>440</v>
      </c>
      <c r="C207" s="69">
        <v>3546732316</v>
      </c>
      <c r="D207" s="69">
        <v>47997</v>
      </c>
      <c r="E207" s="55" t="s">
        <v>439</v>
      </c>
      <c r="F207" s="42" t="s">
        <v>443</v>
      </c>
      <c r="G207" s="2">
        <f t="shared" si="15"/>
        <v>3750</v>
      </c>
      <c r="H207" s="3">
        <v>3000</v>
      </c>
      <c r="I207" s="3">
        <v>750</v>
      </c>
      <c r="J207" s="1"/>
      <c r="K207" s="99">
        <f t="shared" si="16"/>
        <v>0.8</v>
      </c>
      <c r="L207" s="99">
        <f t="shared" si="17"/>
        <v>0.2</v>
      </c>
      <c r="M207" s="32">
        <v>1</v>
      </c>
      <c r="N207" s="6">
        <v>2030</v>
      </c>
      <c r="O207" s="207">
        <v>80104</v>
      </c>
      <c r="P207" s="7"/>
      <c r="Q207" s="7"/>
      <c r="R207" s="19" t="s">
        <v>446</v>
      </c>
      <c r="S207" s="8"/>
    </row>
    <row r="208" spans="1:19" s="4" customFormat="1">
      <c r="A208" s="42">
        <v>205</v>
      </c>
      <c r="B208" s="59" t="s">
        <v>441</v>
      </c>
      <c r="C208" s="60">
        <v>356741870</v>
      </c>
      <c r="D208" s="60">
        <v>47988</v>
      </c>
      <c r="E208" s="68" t="s">
        <v>439</v>
      </c>
      <c r="F208" s="42" t="s">
        <v>444</v>
      </c>
      <c r="G208" s="2">
        <f t="shared" si="15"/>
        <v>3750</v>
      </c>
      <c r="H208" s="3">
        <v>3000</v>
      </c>
      <c r="I208" s="3">
        <v>750</v>
      </c>
      <c r="J208" s="1"/>
      <c r="K208" s="99">
        <f t="shared" si="16"/>
        <v>0.8</v>
      </c>
      <c r="L208" s="99">
        <f t="shared" si="17"/>
        <v>0.2</v>
      </c>
      <c r="M208" s="32">
        <v>1</v>
      </c>
      <c r="N208" s="6">
        <v>2030</v>
      </c>
      <c r="O208" s="207">
        <v>80104</v>
      </c>
      <c r="P208" s="7"/>
      <c r="Q208" s="7"/>
      <c r="R208" s="19" t="s">
        <v>446</v>
      </c>
      <c r="S208" s="8"/>
    </row>
    <row r="209" spans="1:20" s="4" customFormat="1" ht="30">
      <c r="A209" s="42">
        <v>206</v>
      </c>
      <c r="B209" s="59" t="s">
        <v>442</v>
      </c>
      <c r="C209" s="60">
        <v>356731050</v>
      </c>
      <c r="D209" s="60">
        <v>47989</v>
      </c>
      <c r="E209" s="68" t="s">
        <v>439</v>
      </c>
      <c r="F209" s="42" t="s">
        <v>445</v>
      </c>
      <c r="G209" s="2">
        <f t="shared" si="15"/>
        <v>3750</v>
      </c>
      <c r="H209" s="3">
        <v>3000</v>
      </c>
      <c r="I209" s="3">
        <v>750</v>
      </c>
      <c r="J209" s="1"/>
      <c r="K209" s="99">
        <f t="shared" si="16"/>
        <v>0.8</v>
      </c>
      <c r="L209" s="99">
        <f t="shared" si="17"/>
        <v>0.2</v>
      </c>
      <c r="M209" s="32">
        <v>1</v>
      </c>
      <c r="N209" s="6">
        <v>2030</v>
      </c>
      <c r="O209" s="207">
        <v>80104</v>
      </c>
      <c r="P209" s="7"/>
      <c r="Q209" s="7"/>
      <c r="R209" s="19" t="s">
        <v>446</v>
      </c>
      <c r="S209" s="8"/>
    </row>
    <row r="210" spans="1:20" s="4" customFormat="1" ht="60">
      <c r="A210" s="100">
        <v>207</v>
      </c>
      <c r="B210" s="111" t="s">
        <v>447</v>
      </c>
      <c r="C210" s="69">
        <v>121501688</v>
      </c>
      <c r="D210" s="69">
        <v>68451</v>
      </c>
      <c r="E210" s="70" t="s">
        <v>454</v>
      </c>
      <c r="F210" s="42" t="s">
        <v>455</v>
      </c>
      <c r="G210" s="2">
        <f t="shared" si="15"/>
        <v>3125</v>
      </c>
      <c r="H210" s="183">
        <v>2500</v>
      </c>
      <c r="I210" s="183">
        <v>625</v>
      </c>
      <c r="J210" s="1"/>
      <c r="K210" s="99">
        <f t="shared" si="16"/>
        <v>0.8</v>
      </c>
      <c r="L210" s="99">
        <f t="shared" si="17"/>
        <v>0.2</v>
      </c>
      <c r="M210" s="32">
        <v>1</v>
      </c>
      <c r="N210" s="6">
        <v>2030</v>
      </c>
      <c r="O210" s="207">
        <v>80104</v>
      </c>
      <c r="P210" s="7"/>
      <c r="Q210" s="7"/>
      <c r="R210" s="19" t="s">
        <v>462</v>
      </c>
      <c r="S210" s="8"/>
    </row>
    <row r="211" spans="1:20" s="4" customFormat="1" ht="45">
      <c r="A211" s="42">
        <v>208</v>
      </c>
      <c r="B211" s="118" t="s">
        <v>448</v>
      </c>
      <c r="C211" s="60">
        <v>121501642</v>
      </c>
      <c r="D211" s="60">
        <v>72573</v>
      </c>
      <c r="E211" s="70" t="s">
        <v>454</v>
      </c>
      <c r="F211" s="42" t="s">
        <v>456</v>
      </c>
      <c r="G211" s="2">
        <f t="shared" si="15"/>
        <v>3125</v>
      </c>
      <c r="H211" s="177">
        <v>2500</v>
      </c>
      <c r="I211" s="177">
        <v>625</v>
      </c>
      <c r="J211" s="1"/>
      <c r="K211" s="99">
        <f t="shared" si="16"/>
        <v>0.8</v>
      </c>
      <c r="L211" s="99">
        <f t="shared" si="17"/>
        <v>0.2</v>
      </c>
      <c r="M211" s="32">
        <v>1</v>
      </c>
      <c r="N211" s="6">
        <v>2030</v>
      </c>
      <c r="O211" s="207">
        <v>80104</v>
      </c>
      <c r="P211" s="7"/>
      <c r="Q211" s="7"/>
      <c r="R211" s="19" t="s">
        <v>462</v>
      </c>
      <c r="S211" s="8"/>
    </row>
    <row r="212" spans="1:20" s="4" customFormat="1" ht="45">
      <c r="A212" s="100">
        <v>209</v>
      </c>
      <c r="B212" s="118" t="s">
        <v>449</v>
      </c>
      <c r="C212" s="60">
        <v>490452662</v>
      </c>
      <c r="D212" s="60">
        <v>72571</v>
      </c>
      <c r="E212" s="70" t="s">
        <v>454</v>
      </c>
      <c r="F212" s="42" t="s">
        <v>457</v>
      </c>
      <c r="G212" s="2">
        <f t="shared" si="15"/>
        <v>1875</v>
      </c>
      <c r="H212" s="177">
        <v>1500</v>
      </c>
      <c r="I212" s="177">
        <v>375</v>
      </c>
      <c r="J212" s="1"/>
      <c r="K212" s="99">
        <f t="shared" si="16"/>
        <v>0.8</v>
      </c>
      <c r="L212" s="99">
        <f t="shared" si="17"/>
        <v>0.2</v>
      </c>
      <c r="M212" s="32">
        <v>1</v>
      </c>
      <c r="N212" s="6">
        <v>2030</v>
      </c>
      <c r="O212" s="208">
        <v>80103</v>
      </c>
      <c r="P212" s="7"/>
      <c r="Q212" s="7"/>
      <c r="R212" s="19" t="s">
        <v>462</v>
      </c>
      <c r="S212" s="8"/>
    </row>
    <row r="213" spans="1:20" s="4" customFormat="1" ht="45">
      <c r="A213" s="42">
        <v>210</v>
      </c>
      <c r="B213" s="118" t="s">
        <v>450</v>
      </c>
      <c r="C213" s="60">
        <v>490452722</v>
      </c>
      <c r="D213" s="60">
        <v>66209</v>
      </c>
      <c r="E213" s="70" t="s">
        <v>454</v>
      </c>
      <c r="F213" s="42" t="s">
        <v>458</v>
      </c>
      <c r="G213" s="2">
        <f t="shared" si="15"/>
        <v>3125</v>
      </c>
      <c r="H213" s="177">
        <v>2500</v>
      </c>
      <c r="I213" s="177">
        <v>625</v>
      </c>
      <c r="J213" s="1"/>
      <c r="K213" s="99">
        <f t="shared" si="16"/>
        <v>0.8</v>
      </c>
      <c r="L213" s="99">
        <f t="shared" si="17"/>
        <v>0.2</v>
      </c>
      <c r="M213" s="32">
        <v>1</v>
      </c>
      <c r="N213" s="6">
        <v>2030</v>
      </c>
      <c r="O213" s="208">
        <v>80103</v>
      </c>
      <c r="P213" s="7"/>
      <c r="Q213" s="7"/>
      <c r="R213" s="19" t="s">
        <v>462</v>
      </c>
      <c r="S213" s="8"/>
    </row>
    <row r="214" spans="1:20" s="4" customFormat="1" ht="60">
      <c r="A214" s="42">
        <v>211</v>
      </c>
      <c r="B214" s="118" t="s">
        <v>451</v>
      </c>
      <c r="C214" s="60">
        <v>490452834</v>
      </c>
      <c r="D214" s="60">
        <v>72568</v>
      </c>
      <c r="E214" s="70" t="s">
        <v>454</v>
      </c>
      <c r="F214" s="42" t="s">
        <v>459</v>
      </c>
      <c r="G214" s="2">
        <f t="shared" si="15"/>
        <v>1875</v>
      </c>
      <c r="H214" s="177">
        <v>1500</v>
      </c>
      <c r="I214" s="177">
        <v>375</v>
      </c>
      <c r="J214" s="1"/>
      <c r="K214" s="99">
        <f t="shared" si="16"/>
        <v>0.8</v>
      </c>
      <c r="L214" s="99">
        <f t="shared" si="17"/>
        <v>0.2</v>
      </c>
      <c r="M214" s="32">
        <v>1</v>
      </c>
      <c r="N214" s="6">
        <v>2030</v>
      </c>
      <c r="O214" s="208">
        <v>80103</v>
      </c>
      <c r="P214" s="7"/>
      <c r="Q214" s="7"/>
      <c r="R214" s="19" t="s">
        <v>462</v>
      </c>
      <c r="S214" s="8"/>
    </row>
    <row r="215" spans="1:20" s="4" customFormat="1" ht="45">
      <c r="A215" s="100">
        <v>212</v>
      </c>
      <c r="B215" s="118" t="s">
        <v>452</v>
      </c>
      <c r="C215" s="60">
        <v>490452857</v>
      </c>
      <c r="D215" s="60">
        <v>72569</v>
      </c>
      <c r="E215" s="70" t="s">
        <v>454</v>
      </c>
      <c r="F215" s="42" t="s">
        <v>460</v>
      </c>
      <c r="G215" s="2">
        <f t="shared" si="15"/>
        <v>1875</v>
      </c>
      <c r="H215" s="177">
        <v>1500</v>
      </c>
      <c r="I215" s="177">
        <v>375</v>
      </c>
      <c r="J215" s="1"/>
      <c r="K215" s="99">
        <f t="shared" si="16"/>
        <v>0.8</v>
      </c>
      <c r="L215" s="99">
        <f t="shared" si="17"/>
        <v>0.2</v>
      </c>
      <c r="M215" s="32">
        <v>1</v>
      </c>
      <c r="N215" s="6">
        <v>2030</v>
      </c>
      <c r="O215" s="208">
        <v>80103</v>
      </c>
      <c r="P215" s="7"/>
      <c r="Q215" s="7"/>
      <c r="R215" s="19" t="s">
        <v>462</v>
      </c>
      <c r="S215" s="8"/>
    </row>
    <row r="216" spans="1:20" s="4" customFormat="1" ht="45">
      <c r="A216" s="42">
        <v>213</v>
      </c>
      <c r="B216" s="119" t="s">
        <v>453</v>
      </c>
      <c r="C216" s="121">
        <v>490452805</v>
      </c>
      <c r="D216" s="121">
        <v>72567</v>
      </c>
      <c r="E216" s="71" t="s">
        <v>454</v>
      </c>
      <c r="F216" s="42" t="s">
        <v>461</v>
      </c>
      <c r="G216" s="2">
        <f t="shared" si="15"/>
        <v>1875</v>
      </c>
      <c r="H216" s="184">
        <v>1500</v>
      </c>
      <c r="I216" s="184">
        <v>375</v>
      </c>
      <c r="J216" s="1"/>
      <c r="K216" s="99">
        <f t="shared" si="16"/>
        <v>0.8</v>
      </c>
      <c r="L216" s="99">
        <f t="shared" si="17"/>
        <v>0.2</v>
      </c>
      <c r="M216" s="32">
        <v>1</v>
      </c>
      <c r="N216" s="6">
        <v>2030</v>
      </c>
      <c r="O216" s="208">
        <v>80103</v>
      </c>
      <c r="P216" s="7"/>
      <c r="Q216" s="7"/>
      <c r="R216" s="19" t="s">
        <v>462</v>
      </c>
      <c r="S216" s="8"/>
    </row>
    <row r="217" spans="1:20" s="4" customFormat="1" ht="30">
      <c r="A217" s="100">
        <v>214</v>
      </c>
      <c r="B217" s="109" t="s">
        <v>470</v>
      </c>
      <c r="C217" s="173">
        <v>490669960</v>
      </c>
      <c r="D217" s="173">
        <v>121822</v>
      </c>
      <c r="E217" s="66" t="s">
        <v>469</v>
      </c>
      <c r="F217" s="42" t="s">
        <v>474</v>
      </c>
      <c r="G217" s="2">
        <f t="shared" si="15"/>
        <v>3125</v>
      </c>
      <c r="H217" s="185">
        <v>2500</v>
      </c>
      <c r="I217" s="185">
        <v>625</v>
      </c>
      <c r="J217" s="1"/>
      <c r="K217" s="99">
        <f t="shared" si="16"/>
        <v>0.8</v>
      </c>
      <c r="L217" s="99">
        <f t="shared" si="17"/>
        <v>0.2</v>
      </c>
      <c r="M217" s="32">
        <v>1</v>
      </c>
      <c r="N217" s="6">
        <v>2030</v>
      </c>
      <c r="O217" s="208">
        <v>80103</v>
      </c>
      <c r="P217" s="7"/>
      <c r="Q217" s="7"/>
      <c r="R217" s="19" t="s">
        <v>477</v>
      </c>
      <c r="S217" s="8"/>
    </row>
    <row r="218" spans="1:20" s="4" customFormat="1" ht="28.5">
      <c r="A218" s="42">
        <v>215</v>
      </c>
      <c r="B218" s="174" t="s">
        <v>471</v>
      </c>
      <c r="C218" s="176">
        <v>490670040</v>
      </c>
      <c r="D218" s="176">
        <v>5240</v>
      </c>
      <c r="E218" s="72" t="s">
        <v>469</v>
      </c>
      <c r="F218" s="42" t="s">
        <v>475</v>
      </c>
      <c r="G218" s="2">
        <f t="shared" si="15"/>
        <v>1875</v>
      </c>
      <c r="H218" s="186">
        <v>1500</v>
      </c>
      <c r="I218" s="186">
        <v>375</v>
      </c>
      <c r="J218" s="1"/>
      <c r="K218" s="99">
        <f t="shared" si="16"/>
        <v>0.8</v>
      </c>
      <c r="L218" s="99">
        <f t="shared" si="17"/>
        <v>0.2</v>
      </c>
      <c r="M218" s="32">
        <v>1</v>
      </c>
      <c r="N218" s="6">
        <v>2030</v>
      </c>
      <c r="O218" s="208">
        <v>80103</v>
      </c>
      <c r="P218" s="7"/>
      <c r="Q218" s="7"/>
      <c r="R218" s="19" t="s">
        <v>477</v>
      </c>
      <c r="S218" s="8"/>
    </row>
    <row r="219" spans="1:20" s="4" customFormat="1">
      <c r="A219" s="42">
        <v>216</v>
      </c>
      <c r="B219" s="174" t="s">
        <v>472</v>
      </c>
      <c r="C219" s="187" t="s">
        <v>473</v>
      </c>
      <c r="D219" s="176">
        <v>5310</v>
      </c>
      <c r="E219" s="72" t="s">
        <v>469</v>
      </c>
      <c r="F219" s="42" t="s">
        <v>476</v>
      </c>
      <c r="G219" s="2">
        <f t="shared" si="15"/>
        <v>3750</v>
      </c>
      <c r="H219" s="186">
        <v>3000</v>
      </c>
      <c r="I219" s="186">
        <v>750</v>
      </c>
      <c r="J219" s="1"/>
      <c r="K219" s="99">
        <f t="shared" si="16"/>
        <v>0.8</v>
      </c>
      <c r="L219" s="99">
        <f t="shared" si="17"/>
        <v>0.2</v>
      </c>
      <c r="M219" s="32">
        <v>1</v>
      </c>
      <c r="N219" s="6">
        <v>2030</v>
      </c>
      <c r="O219" s="207">
        <v>80104</v>
      </c>
      <c r="P219" s="7"/>
      <c r="Q219" s="7"/>
      <c r="R219" s="19" t="s">
        <v>477</v>
      </c>
      <c r="S219" s="8"/>
    </row>
    <row r="220" spans="1:20" s="4" customFormat="1" ht="45">
      <c r="A220" s="100">
        <v>217</v>
      </c>
      <c r="B220" s="42" t="s">
        <v>770</v>
      </c>
      <c r="C220" s="31">
        <v>1233730</v>
      </c>
      <c r="D220" s="31">
        <v>58678</v>
      </c>
      <c r="E220" s="42" t="s">
        <v>478</v>
      </c>
      <c r="F220" s="42" t="s">
        <v>769</v>
      </c>
      <c r="G220" s="2">
        <f t="shared" si="15"/>
        <v>3125</v>
      </c>
      <c r="H220" s="3">
        <v>2500</v>
      </c>
      <c r="I220" s="3">
        <v>625</v>
      </c>
      <c r="J220" s="1"/>
      <c r="K220" s="99">
        <f t="shared" si="16"/>
        <v>0.8</v>
      </c>
      <c r="L220" s="99">
        <f t="shared" si="17"/>
        <v>0.2</v>
      </c>
      <c r="M220" s="32">
        <v>1</v>
      </c>
      <c r="N220" s="6">
        <v>2030</v>
      </c>
      <c r="O220" s="208">
        <v>80103</v>
      </c>
      <c r="P220" s="7"/>
      <c r="Q220" s="7"/>
      <c r="R220" s="19" t="s">
        <v>483</v>
      </c>
      <c r="S220" s="8"/>
    </row>
    <row r="221" spans="1:20" s="4" customFormat="1" ht="45">
      <c r="A221" s="42">
        <v>218</v>
      </c>
      <c r="B221" s="42" t="s">
        <v>479</v>
      </c>
      <c r="C221" s="31">
        <v>1233700</v>
      </c>
      <c r="D221" s="31">
        <v>58637</v>
      </c>
      <c r="E221" s="42" t="s">
        <v>478</v>
      </c>
      <c r="F221" s="42" t="s">
        <v>480</v>
      </c>
      <c r="G221" s="2">
        <f t="shared" si="15"/>
        <v>1875</v>
      </c>
      <c r="H221" s="3">
        <v>1500</v>
      </c>
      <c r="I221" s="3">
        <v>375</v>
      </c>
      <c r="J221" s="1"/>
      <c r="K221" s="99">
        <f t="shared" si="16"/>
        <v>0.8</v>
      </c>
      <c r="L221" s="99">
        <f t="shared" si="17"/>
        <v>0.2</v>
      </c>
      <c r="M221" s="32">
        <v>1</v>
      </c>
      <c r="N221" s="6">
        <v>2030</v>
      </c>
      <c r="O221" s="208">
        <v>80103</v>
      </c>
      <c r="P221" s="7"/>
      <c r="Q221" s="7"/>
      <c r="R221" s="19" t="s">
        <v>483</v>
      </c>
      <c r="S221" s="10"/>
    </row>
    <row r="222" spans="1:20" s="4" customFormat="1" ht="30">
      <c r="A222" s="100">
        <v>219</v>
      </c>
      <c r="B222" s="42" t="s">
        <v>481</v>
      </c>
      <c r="C222" s="31">
        <v>1233717</v>
      </c>
      <c r="D222" s="31">
        <v>58666</v>
      </c>
      <c r="E222" s="42" t="s">
        <v>478</v>
      </c>
      <c r="F222" s="42" t="s">
        <v>482</v>
      </c>
      <c r="G222" s="2">
        <f t="shared" si="15"/>
        <v>1875</v>
      </c>
      <c r="H222" s="3">
        <v>1500</v>
      </c>
      <c r="I222" s="3">
        <v>375</v>
      </c>
      <c r="J222" s="1"/>
      <c r="K222" s="99">
        <f t="shared" si="16"/>
        <v>0.8</v>
      </c>
      <c r="L222" s="99">
        <f t="shared" si="17"/>
        <v>0.2</v>
      </c>
      <c r="M222" s="32">
        <v>1</v>
      </c>
      <c r="N222" s="6">
        <v>2030</v>
      </c>
      <c r="O222" s="208">
        <v>80103</v>
      </c>
      <c r="P222" s="7"/>
      <c r="Q222" s="7"/>
      <c r="R222" s="19" t="s">
        <v>483</v>
      </c>
      <c r="S222" s="8"/>
    </row>
    <row r="223" spans="1:20" s="4" customFormat="1" ht="30">
      <c r="A223" s="42">
        <v>220</v>
      </c>
      <c r="B223" s="42" t="s">
        <v>484</v>
      </c>
      <c r="C223" s="31">
        <v>971442</v>
      </c>
      <c r="D223" s="31">
        <v>27984</v>
      </c>
      <c r="E223" s="42" t="s">
        <v>485</v>
      </c>
      <c r="F223" s="42" t="s">
        <v>486</v>
      </c>
      <c r="G223" s="2">
        <f t="shared" si="15"/>
        <v>3750</v>
      </c>
      <c r="H223" s="3">
        <v>3000</v>
      </c>
      <c r="I223" s="3">
        <v>750</v>
      </c>
      <c r="J223" s="1"/>
      <c r="K223" s="99">
        <f t="shared" si="16"/>
        <v>0.8</v>
      </c>
      <c r="L223" s="99">
        <f t="shared" si="17"/>
        <v>0.2</v>
      </c>
      <c r="M223" s="32">
        <v>1</v>
      </c>
      <c r="N223" s="6">
        <v>2030</v>
      </c>
      <c r="O223" s="207">
        <v>80104</v>
      </c>
      <c r="P223" s="7"/>
      <c r="Q223" s="7"/>
      <c r="R223" s="19" t="s">
        <v>491</v>
      </c>
      <c r="S223" s="8"/>
    </row>
    <row r="224" spans="1:20" s="4" customFormat="1" ht="30">
      <c r="A224" s="42">
        <v>221</v>
      </c>
      <c r="B224" s="42" t="s">
        <v>487</v>
      </c>
      <c r="C224" s="31">
        <v>492821514</v>
      </c>
      <c r="D224" s="31">
        <v>26922</v>
      </c>
      <c r="E224" s="42" t="s">
        <v>485</v>
      </c>
      <c r="F224" s="42" t="s">
        <v>488</v>
      </c>
      <c r="G224" s="2">
        <f t="shared" si="15"/>
        <v>3125</v>
      </c>
      <c r="H224" s="3">
        <v>2500</v>
      </c>
      <c r="I224" s="3">
        <v>625</v>
      </c>
      <c r="J224" s="1"/>
      <c r="K224" s="99">
        <f t="shared" si="16"/>
        <v>0.8</v>
      </c>
      <c r="L224" s="99">
        <f t="shared" si="17"/>
        <v>0.2</v>
      </c>
      <c r="M224" s="32">
        <v>1</v>
      </c>
      <c r="N224" s="6">
        <v>2030</v>
      </c>
      <c r="O224" s="207">
        <v>80104</v>
      </c>
      <c r="P224" s="7"/>
      <c r="Q224" s="7"/>
      <c r="R224" s="19" t="s">
        <v>491</v>
      </c>
      <c r="S224" s="8"/>
      <c r="T224" s="11"/>
    </row>
    <row r="225" spans="1:20" s="4" customFormat="1">
      <c r="A225" s="100">
        <v>222</v>
      </c>
      <c r="B225" s="42" t="s">
        <v>489</v>
      </c>
      <c r="C225" s="31">
        <v>492889392</v>
      </c>
      <c r="D225" s="31">
        <v>27731</v>
      </c>
      <c r="E225" s="42" t="s">
        <v>485</v>
      </c>
      <c r="F225" s="42" t="s">
        <v>490</v>
      </c>
      <c r="G225" s="2">
        <f t="shared" si="15"/>
        <v>3125</v>
      </c>
      <c r="H225" s="3">
        <v>2500</v>
      </c>
      <c r="I225" s="3">
        <v>625</v>
      </c>
      <c r="J225" s="1"/>
      <c r="K225" s="99">
        <f t="shared" si="16"/>
        <v>0.8</v>
      </c>
      <c r="L225" s="99">
        <f t="shared" si="17"/>
        <v>0.2</v>
      </c>
      <c r="M225" s="32">
        <v>1</v>
      </c>
      <c r="N225" s="6">
        <v>2030</v>
      </c>
      <c r="O225" s="207">
        <v>80104</v>
      </c>
      <c r="P225" s="7"/>
      <c r="Q225" s="7"/>
      <c r="R225" s="19" t="s">
        <v>491</v>
      </c>
      <c r="S225" s="8"/>
      <c r="T225" s="11"/>
    </row>
    <row r="226" spans="1:20" s="4" customFormat="1" ht="28.5">
      <c r="A226" s="42">
        <v>223</v>
      </c>
      <c r="B226" s="125" t="s">
        <v>493</v>
      </c>
      <c r="C226" s="188">
        <v>490670815</v>
      </c>
      <c r="D226" s="126">
        <v>57594</v>
      </c>
      <c r="E226" s="57" t="s">
        <v>492</v>
      </c>
      <c r="F226" s="42" t="s">
        <v>499</v>
      </c>
      <c r="G226" s="2">
        <f t="shared" ref="G226:G257" si="18">H226+I226</f>
        <v>1875</v>
      </c>
      <c r="H226" s="181">
        <v>1500</v>
      </c>
      <c r="I226" s="181">
        <v>375</v>
      </c>
      <c r="J226" s="1"/>
      <c r="K226" s="99">
        <f t="shared" si="16"/>
        <v>0.8</v>
      </c>
      <c r="L226" s="99">
        <f t="shared" si="17"/>
        <v>0.2</v>
      </c>
      <c r="M226" s="32">
        <v>1</v>
      </c>
      <c r="N226" s="6">
        <v>2030</v>
      </c>
      <c r="O226" s="208">
        <v>80103</v>
      </c>
      <c r="P226" s="7"/>
      <c r="Q226" s="7"/>
      <c r="R226" s="19" t="s">
        <v>504</v>
      </c>
      <c r="S226" s="8"/>
      <c r="T226" s="11"/>
    </row>
    <row r="227" spans="1:20" s="4" customFormat="1">
      <c r="A227" s="100">
        <v>224</v>
      </c>
      <c r="B227" s="189" t="s">
        <v>494</v>
      </c>
      <c r="C227" s="128" t="s">
        <v>495</v>
      </c>
      <c r="D227" s="128">
        <v>66288</v>
      </c>
      <c r="E227" s="57" t="s">
        <v>492</v>
      </c>
      <c r="F227" s="42" t="s">
        <v>500</v>
      </c>
      <c r="G227" s="2">
        <f t="shared" si="18"/>
        <v>3750</v>
      </c>
      <c r="H227" s="182">
        <v>3000</v>
      </c>
      <c r="I227" s="182">
        <v>750</v>
      </c>
      <c r="J227" s="1"/>
      <c r="K227" s="99">
        <f t="shared" si="16"/>
        <v>0.8</v>
      </c>
      <c r="L227" s="99">
        <f t="shared" si="17"/>
        <v>0.2</v>
      </c>
      <c r="M227" s="32">
        <v>1</v>
      </c>
      <c r="N227" s="6">
        <v>2030</v>
      </c>
      <c r="O227" s="207">
        <v>80104</v>
      </c>
      <c r="P227" s="7"/>
      <c r="Q227" s="7"/>
      <c r="R227" s="19" t="s">
        <v>504</v>
      </c>
      <c r="S227" s="8"/>
      <c r="T227" s="11"/>
    </row>
    <row r="228" spans="1:20" s="4" customFormat="1" ht="28.5">
      <c r="A228" s="42">
        <v>225</v>
      </c>
      <c r="B228" s="125" t="s">
        <v>496</v>
      </c>
      <c r="C228" s="188">
        <v>490670821</v>
      </c>
      <c r="D228" s="128">
        <v>58557</v>
      </c>
      <c r="E228" s="57" t="s">
        <v>492</v>
      </c>
      <c r="F228" s="42" t="s">
        <v>501</v>
      </c>
      <c r="G228" s="2">
        <f t="shared" si="18"/>
        <v>1875</v>
      </c>
      <c r="H228" s="182">
        <v>1500</v>
      </c>
      <c r="I228" s="182">
        <v>375</v>
      </c>
      <c r="J228" s="1"/>
      <c r="K228" s="99">
        <f t="shared" si="16"/>
        <v>0.8</v>
      </c>
      <c r="L228" s="99">
        <f t="shared" si="17"/>
        <v>0.2</v>
      </c>
      <c r="M228" s="32">
        <v>1</v>
      </c>
      <c r="N228" s="6">
        <v>2030</v>
      </c>
      <c r="O228" s="208">
        <v>80103</v>
      </c>
      <c r="P228" s="7"/>
      <c r="Q228" s="7"/>
      <c r="R228" s="19" t="s">
        <v>504</v>
      </c>
      <c r="S228" s="8"/>
      <c r="T228" s="11"/>
    </row>
    <row r="229" spans="1:20" s="4" customFormat="1" ht="28.5">
      <c r="A229" s="42">
        <v>226</v>
      </c>
      <c r="B229" s="125" t="s">
        <v>497</v>
      </c>
      <c r="C229" s="128">
        <v>492894938</v>
      </c>
      <c r="D229" s="128">
        <v>68470</v>
      </c>
      <c r="E229" s="57" t="s">
        <v>492</v>
      </c>
      <c r="F229" s="42" t="s">
        <v>502</v>
      </c>
      <c r="G229" s="2">
        <f t="shared" si="18"/>
        <v>3750</v>
      </c>
      <c r="H229" s="182">
        <v>3000</v>
      </c>
      <c r="I229" s="182">
        <v>750</v>
      </c>
      <c r="J229" s="1"/>
      <c r="K229" s="99">
        <f t="shared" si="16"/>
        <v>0.8</v>
      </c>
      <c r="L229" s="99">
        <f t="shared" si="17"/>
        <v>0.2</v>
      </c>
      <c r="M229" s="32">
        <v>1</v>
      </c>
      <c r="N229" s="6">
        <v>2030</v>
      </c>
      <c r="O229" s="207">
        <v>80104</v>
      </c>
      <c r="P229" s="7"/>
      <c r="Q229" s="7"/>
      <c r="R229" s="19" t="s">
        <v>504</v>
      </c>
      <c r="S229" s="8"/>
      <c r="T229" s="11"/>
    </row>
    <row r="230" spans="1:20" s="4" customFormat="1" ht="28.5">
      <c r="A230" s="100">
        <v>227</v>
      </c>
      <c r="B230" s="125" t="s">
        <v>498</v>
      </c>
      <c r="C230" s="128">
        <v>490670867</v>
      </c>
      <c r="D230" s="128">
        <v>55982</v>
      </c>
      <c r="E230" s="57" t="s">
        <v>492</v>
      </c>
      <c r="F230" s="42" t="s">
        <v>503</v>
      </c>
      <c r="G230" s="2">
        <f t="shared" si="18"/>
        <v>1875</v>
      </c>
      <c r="H230" s="182">
        <v>1500</v>
      </c>
      <c r="I230" s="182">
        <v>375</v>
      </c>
      <c r="J230" s="1"/>
      <c r="K230" s="99">
        <f t="shared" si="16"/>
        <v>0.8</v>
      </c>
      <c r="L230" s="99">
        <f t="shared" si="17"/>
        <v>0.2</v>
      </c>
      <c r="M230" s="32">
        <v>1</v>
      </c>
      <c r="N230" s="6">
        <v>2030</v>
      </c>
      <c r="O230" s="208">
        <v>80103</v>
      </c>
      <c r="P230" s="7"/>
      <c r="Q230" s="7"/>
      <c r="R230" s="19" t="s">
        <v>504</v>
      </c>
      <c r="S230" s="8"/>
    </row>
    <row r="231" spans="1:20" s="4" customFormat="1">
      <c r="A231" s="42">
        <v>228</v>
      </c>
      <c r="B231" s="42" t="s">
        <v>505</v>
      </c>
      <c r="C231" s="31">
        <v>363209530</v>
      </c>
      <c r="D231" s="31">
        <v>129978</v>
      </c>
      <c r="E231" s="42" t="s">
        <v>506</v>
      </c>
      <c r="F231" s="42" t="s">
        <v>507</v>
      </c>
      <c r="G231" s="2">
        <f t="shared" si="18"/>
        <v>3750</v>
      </c>
      <c r="H231" s="3">
        <v>3000</v>
      </c>
      <c r="I231" s="3">
        <v>750</v>
      </c>
      <c r="J231" s="1"/>
      <c r="K231" s="99">
        <f t="shared" si="16"/>
        <v>0.8</v>
      </c>
      <c r="L231" s="99">
        <f t="shared" si="17"/>
        <v>0.2</v>
      </c>
      <c r="M231" s="32">
        <v>1</v>
      </c>
      <c r="N231" s="6">
        <v>2830</v>
      </c>
      <c r="O231" s="207">
        <v>80104</v>
      </c>
      <c r="P231" s="7"/>
      <c r="Q231" s="7"/>
      <c r="R231" s="19" t="s">
        <v>508</v>
      </c>
      <c r="S231" s="8"/>
    </row>
    <row r="232" spans="1:20" s="4" customFormat="1">
      <c r="A232" s="100">
        <v>229</v>
      </c>
      <c r="B232" s="111" t="s">
        <v>510</v>
      </c>
      <c r="C232" s="69">
        <v>852717793</v>
      </c>
      <c r="D232" s="69">
        <v>43963</v>
      </c>
      <c r="E232" s="55" t="s">
        <v>509</v>
      </c>
      <c r="F232" s="42" t="s">
        <v>512</v>
      </c>
      <c r="G232" s="2">
        <f t="shared" si="18"/>
        <v>2500</v>
      </c>
      <c r="H232" s="3">
        <v>2000</v>
      </c>
      <c r="I232" s="3">
        <v>500</v>
      </c>
      <c r="J232" s="1"/>
      <c r="K232" s="99">
        <f t="shared" si="16"/>
        <v>0.8</v>
      </c>
      <c r="L232" s="99">
        <f t="shared" si="17"/>
        <v>0.2</v>
      </c>
      <c r="M232" s="32">
        <v>1</v>
      </c>
      <c r="N232" s="6">
        <v>2030</v>
      </c>
      <c r="O232" s="207">
        <v>80104</v>
      </c>
      <c r="P232" s="7"/>
      <c r="Q232" s="7"/>
      <c r="R232" s="19" t="s">
        <v>514</v>
      </c>
      <c r="S232" s="8"/>
    </row>
    <row r="233" spans="1:20" s="4" customFormat="1">
      <c r="A233" s="42">
        <v>230</v>
      </c>
      <c r="B233" s="118" t="s">
        <v>511</v>
      </c>
      <c r="C233" s="60">
        <v>850520336</v>
      </c>
      <c r="D233" s="60">
        <v>35116</v>
      </c>
      <c r="E233" s="68" t="s">
        <v>509</v>
      </c>
      <c r="F233" s="42" t="s">
        <v>513</v>
      </c>
      <c r="G233" s="2">
        <f t="shared" si="18"/>
        <v>3750</v>
      </c>
      <c r="H233" s="3">
        <v>3000</v>
      </c>
      <c r="I233" s="3">
        <v>750</v>
      </c>
      <c r="J233" s="1"/>
      <c r="K233" s="99">
        <f t="shared" ref="K233:K269" si="19">$H233/$G233</f>
        <v>0.8</v>
      </c>
      <c r="L233" s="99">
        <f t="shared" si="17"/>
        <v>0.2</v>
      </c>
      <c r="M233" s="32">
        <v>1</v>
      </c>
      <c r="N233" s="6">
        <v>2030</v>
      </c>
      <c r="O233" s="207">
        <v>80104</v>
      </c>
      <c r="P233" s="7"/>
      <c r="Q233" s="7"/>
      <c r="R233" s="19" t="s">
        <v>514</v>
      </c>
      <c r="S233" s="8"/>
    </row>
    <row r="234" spans="1:20" s="4" customFormat="1" ht="30">
      <c r="A234" s="42">
        <v>231</v>
      </c>
      <c r="B234" s="42" t="s">
        <v>516</v>
      </c>
      <c r="C234" s="31">
        <v>1228149998</v>
      </c>
      <c r="D234" s="31">
        <v>126143</v>
      </c>
      <c r="E234" s="42" t="s">
        <v>515</v>
      </c>
      <c r="F234" s="42" t="s">
        <v>517</v>
      </c>
      <c r="G234" s="2">
        <f t="shared" si="18"/>
        <v>3125</v>
      </c>
      <c r="H234" s="3">
        <v>2500</v>
      </c>
      <c r="I234" s="3">
        <v>625</v>
      </c>
      <c r="J234" s="1"/>
      <c r="K234" s="99">
        <f t="shared" si="19"/>
        <v>0.8</v>
      </c>
      <c r="L234" s="99">
        <f t="shared" ref="L234:L269" si="20">$I234/$G234</f>
        <v>0.2</v>
      </c>
      <c r="M234" s="32">
        <v>1</v>
      </c>
      <c r="N234" s="6">
        <v>2830</v>
      </c>
      <c r="O234" s="207">
        <v>80104</v>
      </c>
      <c r="P234" s="7"/>
      <c r="Q234" s="7"/>
      <c r="R234" s="19" t="s">
        <v>518</v>
      </c>
      <c r="S234" s="8"/>
      <c r="T234" s="11"/>
    </row>
    <row r="235" spans="1:20" s="4" customFormat="1" ht="30">
      <c r="A235" s="100">
        <v>232</v>
      </c>
      <c r="B235" s="105" t="s">
        <v>771</v>
      </c>
      <c r="C235" s="31">
        <v>490511867</v>
      </c>
      <c r="D235" s="31">
        <v>75107</v>
      </c>
      <c r="E235" s="42" t="s">
        <v>519</v>
      </c>
      <c r="F235" s="42" t="s">
        <v>520</v>
      </c>
      <c r="G235" s="2">
        <f t="shared" si="18"/>
        <v>3125</v>
      </c>
      <c r="H235" s="3">
        <v>2500</v>
      </c>
      <c r="I235" s="3">
        <v>625</v>
      </c>
      <c r="J235" s="1"/>
      <c r="K235" s="99">
        <f t="shared" si="19"/>
        <v>0.8</v>
      </c>
      <c r="L235" s="99">
        <f t="shared" si="20"/>
        <v>0.2</v>
      </c>
      <c r="M235" s="32">
        <v>1</v>
      </c>
      <c r="N235" s="6">
        <v>2030</v>
      </c>
      <c r="O235" s="208">
        <v>80103</v>
      </c>
      <c r="P235" s="7"/>
      <c r="Q235" s="7"/>
      <c r="R235" s="19" t="s">
        <v>524</v>
      </c>
      <c r="S235" s="8"/>
    </row>
    <row r="236" spans="1:20" s="4" customFormat="1" ht="45">
      <c r="A236" s="42">
        <v>233</v>
      </c>
      <c r="B236" s="105" t="s">
        <v>773</v>
      </c>
      <c r="C236" s="31">
        <v>490673140</v>
      </c>
      <c r="D236" s="31">
        <v>74222</v>
      </c>
      <c r="E236" s="42" t="s">
        <v>519</v>
      </c>
      <c r="F236" s="42" t="s">
        <v>521</v>
      </c>
      <c r="G236" s="2">
        <f t="shared" si="18"/>
        <v>3750</v>
      </c>
      <c r="H236" s="3">
        <v>3000</v>
      </c>
      <c r="I236" s="3">
        <v>750</v>
      </c>
      <c r="J236" s="1"/>
      <c r="K236" s="99">
        <f t="shared" si="19"/>
        <v>0.8</v>
      </c>
      <c r="L236" s="99">
        <f t="shared" si="20"/>
        <v>0.2</v>
      </c>
      <c r="M236" s="32">
        <v>1</v>
      </c>
      <c r="N236" s="6">
        <v>2030</v>
      </c>
      <c r="O236" s="208">
        <v>80103</v>
      </c>
      <c r="P236" s="7"/>
      <c r="Q236" s="7"/>
      <c r="R236" s="19" t="s">
        <v>524</v>
      </c>
      <c r="S236" s="8"/>
      <c r="T236" s="11"/>
    </row>
    <row r="237" spans="1:20" s="4" customFormat="1" ht="30">
      <c r="A237" s="100">
        <v>234</v>
      </c>
      <c r="B237" s="105" t="s">
        <v>772</v>
      </c>
      <c r="C237" s="31">
        <v>490673015</v>
      </c>
      <c r="D237" s="31">
        <v>28196</v>
      </c>
      <c r="E237" s="42" t="s">
        <v>519</v>
      </c>
      <c r="F237" s="42" t="s">
        <v>522</v>
      </c>
      <c r="G237" s="2">
        <f t="shared" si="18"/>
        <v>3125</v>
      </c>
      <c r="H237" s="3">
        <v>2500</v>
      </c>
      <c r="I237" s="3">
        <v>625</v>
      </c>
      <c r="J237" s="1"/>
      <c r="K237" s="99">
        <f t="shared" si="19"/>
        <v>0.8</v>
      </c>
      <c r="L237" s="99">
        <f t="shared" si="20"/>
        <v>0.2</v>
      </c>
      <c r="M237" s="32">
        <v>1</v>
      </c>
      <c r="N237" s="6">
        <v>2030</v>
      </c>
      <c r="O237" s="208">
        <v>80103</v>
      </c>
      <c r="P237" s="7"/>
      <c r="Q237" s="7"/>
      <c r="R237" s="19" t="s">
        <v>524</v>
      </c>
      <c r="S237" s="8"/>
      <c r="T237" s="11"/>
    </row>
    <row r="238" spans="1:20" s="4" customFormat="1" ht="45">
      <c r="A238" s="42">
        <v>235</v>
      </c>
      <c r="B238" s="105" t="s">
        <v>774</v>
      </c>
      <c r="C238" s="31">
        <v>490672889</v>
      </c>
      <c r="D238" s="31">
        <v>29263</v>
      </c>
      <c r="E238" s="42" t="s">
        <v>519</v>
      </c>
      <c r="F238" s="42" t="s">
        <v>523</v>
      </c>
      <c r="G238" s="2">
        <f t="shared" si="18"/>
        <v>3125</v>
      </c>
      <c r="H238" s="3">
        <v>2500</v>
      </c>
      <c r="I238" s="3">
        <v>625</v>
      </c>
      <c r="J238" s="1"/>
      <c r="K238" s="99">
        <f t="shared" si="19"/>
        <v>0.8</v>
      </c>
      <c r="L238" s="99">
        <f t="shared" si="20"/>
        <v>0.2</v>
      </c>
      <c r="M238" s="32">
        <v>1</v>
      </c>
      <c r="N238" s="6">
        <v>2030</v>
      </c>
      <c r="O238" s="208">
        <v>80103</v>
      </c>
      <c r="P238" s="7"/>
      <c r="Q238" s="7"/>
      <c r="R238" s="19" t="s">
        <v>524</v>
      </c>
      <c r="S238" s="8"/>
    </row>
    <row r="239" spans="1:20" s="4" customFormat="1" ht="30">
      <c r="A239" s="42">
        <v>236</v>
      </c>
      <c r="B239" s="111" t="s">
        <v>526</v>
      </c>
      <c r="C239" s="164" t="s">
        <v>527</v>
      </c>
      <c r="D239" s="69">
        <v>61465</v>
      </c>
      <c r="E239" s="55" t="s">
        <v>525</v>
      </c>
      <c r="F239" s="42" t="s">
        <v>531</v>
      </c>
      <c r="G239" s="2">
        <f t="shared" si="18"/>
        <v>1875</v>
      </c>
      <c r="H239" s="183">
        <v>1500</v>
      </c>
      <c r="I239" s="183">
        <v>375</v>
      </c>
      <c r="J239" s="1"/>
      <c r="K239" s="99">
        <f t="shared" si="19"/>
        <v>0.8</v>
      </c>
      <c r="L239" s="99">
        <f t="shared" si="20"/>
        <v>0.2</v>
      </c>
      <c r="M239" s="32">
        <v>1</v>
      </c>
      <c r="N239" s="6">
        <v>2030</v>
      </c>
      <c r="O239" s="208">
        <v>80103</v>
      </c>
      <c r="P239" s="7"/>
      <c r="Q239" s="7"/>
      <c r="R239" s="19" t="s">
        <v>534</v>
      </c>
      <c r="S239" s="8"/>
      <c r="T239" s="11"/>
    </row>
    <row r="240" spans="1:20" s="4" customFormat="1" ht="30">
      <c r="A240" s="100">
        <v>237</v>
      </c>
      <c r="B240" s="111" t="s">
        <v>528</v>
      </c>
      <c r="C240" s="124" t="s">
        <v>527</v>
      </c>
      <c r="D240" s="60">
        <v>61465</v>
      </c>
      <c r="E240" s="55" t="s">
        <v>525</v>
      </c>
      <c r="F240" s="42" t="s">
        <v>532</v>
      </c>
      <c r="G240" s="2">
        <f t="shared" si="18"/>
        <v>3125</v>
      </c>
      <c r="H240" s="177">
        <v>2500</v>
      </c>
      <c r="I240" s="177">
        <v>625</v>
      </c>
      <c r="J240" s="1"/>
      <c r="K240" s="99">
        <f t="shared" si="19"/>
        <v>0.8</v>
      </c>
      <c r="L240" s="99">
        <f t="shared" si="20"/>
        <v>0.2</v>
      </c>
      <c r="M240" s="32">
        <v>1</v>
      </c>
      <c r="N240" s="6">
        <v>2030</v>
      </c>
      <c r="O240" s="208">
        <v>80103</v>
      </c>
      <c r="P240" s="7"/>
      <c r="Q240" s="7"/>
      <c r="R240" s="19" t="s">
        <v>534</v>
      </c>
      <c r="S240" s="8"/>
      <c r="T240" s="11"/>
    </row>
    <row r="241" spans="1:20" s="4" customFormat="1" ht="30">
      <c r="A241" s="42">
        <v>238</v>
      </c>
      <c r="B241" s="111" t="s">
        <v>529</v>
      </c>
      <c r="C241" s="124" t="s">
        <v>530</v>
      </c>
      <c r="D241" s="60">
        <v>61470</v>
      </c>
      <c r="E241" s="55" t="s">
        <v>525</v>
      </c>
      <c r="F241" s="42" t="s">
        <v>533</v>
      </c>
      <c r="G241" s="2">
        <f t="shared" si="18"/>
        <v>1875</v>
      </c>
      <c r="H241" s="177">
        <v>1500</v>
      </c>
      <c r="I241" s="177">
        <v>375</v>
      </c>
      <c r="J241" s="1"/>
      <c r="K241" s="99">
        <f t="shared" si="19"/>
        <v>0.8</v>
      </c>
      <c r="L241" s="99">
        <f t="shared" si="20"/>
        <v>0.2</v>
      </c>
      <c r="M241" s="32">
        <v>1</v>
      </c>
      <c r="N241" s="6">
        <v>2030</v>
      </c>
      <c r="O241" s="208">
        <v>80103</v>
      </c>
      <c r="P241" s="7"/>
      <c r="Q241" s="7"/>
      <c r="R241" s="19" t="s">
        <v>534</v>
      </c>
      <c r="S241" s="8"/>
    </row>
    <row r="242" spans="1:20" s="4" customFormat="1" ht="30">
      <c r="A242" s="100">
        <v>239</v>
      </c>
      <c r="B242" s="42" t="s">
        <v>535</v>
      </c>
      <c r="C242" s="31">
        <v>122696926</v>
      </c>
      <c r="D242" s="31">
        <v>63985</v>
      </c>
      <c r="E242" s="42" t="s">
        <v>536</v>
      </c>
      <c r="F242" s="42" t="s">
        <v>537</v>
      </c>
      <c r="G242" s="2">
        <f t="shared" si="18"/>
        <v>3750</v>
      </c>
      <c r="H242" s="3">
        <v>3000</v>
      </c>
      <c r="I242" s="3">
        <v>750</v>
      </c>
      <c r="J242" s="1"/>
      <c r="K242" s="99">
        <f t="shared" si="19"/>
        <v>0.8</v>
      </c>
      <c r="L242" s="99">
        <f t="shared" si="20"/>
        <v>0.2</v>
      </c>
      <c r="M242" s="32">
        <v>1</v>
      </c>
      <c r="N242" s="6">
        <v>2820</v>
      </c>
      <c r="O242" s="207">
        <v>80104</v>
      </c>
      <c r="P242" s="7"/>
      <c r="Q242" s="7"/>
      <c r="R242" s="19" t="s">
        <v>540</v>
      </c>
      <c r="S242" s="8"/>
    </row>
    <row r="243" spans="1:20" s="4" customFormat="1" ht="30">
      <c r="A243" s="42">
        <v>240</v>
      </c>
      <c r="B243" s="42" t="s">
        <v>538</v>
      </c>
      <c r="C243" s="31">
        <v>122696955</v>
      </c>
      <c r="D243" s="31">
        <v>64046</v>
      </c>
      <c r="E243" s="42" t="s">
        <v>536</v>
      </c>
      <c r="F243" s="42" t="s">
        <v>539</v>
      </c>
      <c r="G243" s="2">
        <f t="shared" si="18"/>
        <v>3125</v>
      </c>
      <c r="H243" s="3">
        <v>2500</v>
      </c>
      <c r="I243" s="3">
        <v>625</v>
      </c>
      <c r="J243" s="1"/>
      <c r="K243" s="99">
        <f t="shared" si="19"/>
        <v>0.8</v>
      </c>
      <c r="L243" s="99">
        <f t="shared" si="20"/>
        <v>0.2</v>
      </c>
      <c r="M243" s="32">
        <v>1</v>
      </c>
      <c r="N243" s="6">
        <v>2820</v>
      </c>
      <c r="O243" s="207">
        <v>80104</v>
      </c>
      <c r="P243" s="7"/>
      <c r="Q243" s="7"/>
      <c r="R243" s="19" t="s">
        <v>540</v>
      </c>
      <c r="S243" s="8"/>
    </row>
    <row r="244" spans="1:20" s="4" customFormat="1" ht="30">
      <c r="A244" s="42">
        <v>241</v>
      </c>
      <c r="B244" s="111" t="s">
        <v>542</v>
      </c>
      <c r="C244" s="164">
        <v>271511986</v>
      </c>
      <c r="D244" s="69">
        <v>40755</v>
      </c>
      <c r="E244" s="57" t="s">
        <v>541</v>
      </c>
      <c r="F244" s="42" t="s">
        <v>546</v>
      </c>
      <c r="G244" s="2">
        <f t="shared" si="18"/>
        <v>3125</v>
      </c>
      <c r="H244" s="185">
        <v>2500</v>
      </c>
      <c r="I244" s="185">
        <v>625</v>
      </c>
      <c r="J244" s="1"/>
      <c r="K244" s="99">
        <f t="shared" si="19"/>
        <v>0.8</v>
      </c>
      <c r="L244" s="99">
        <f t="shared" si="20"/>
        <v>0.2</v>
      </c>
      <c r="M244" s="32">
        <v>1</v>
      </c>
      <c r="N244" s="6">
        <v>2030</v>
      </c>
      <c r="O244" s="207">
        <v>80104</v>
      </c>
      <c r="P244" s="7"/>
      <c r="Q244" s="7"/>
      <c r="R244" s="19" t="s">
        <v>555</v>
      </c>
      <c r="S244" s="8"/>
    </row>
    <row r="245" spans="1:20" s="4" customFormat="1">
      <c r="A245" s="100">
        <v>242</v>
      </c>
      <c r="B245" s="118" t="s">
        <v>543</v>
      </c>
      <c r="C245" s="124">
        <v>271511940</v>
      </c>
      <c r="D245" s="60">
        <v>40753</v>
      </c>
      <c r="E245" s="57" t="s">
        <v>541</v>
      </c>
      <c r="F245" s="42" t="s">
        <v>547</v>
      </c>
      <c r="G245" s="2">
        <f t="shared" si="18"/>
        <v>3750</v>
      </c>
      <c r="H245" s="186">
        <v>3000</v>
      </c>
      <c r="I245" s="186">
        <v>750</v>
      </c>
      <c r="J245" s="1"/>
      <c r="K245" s="99">
        <f t="shared" si="19"/>
        <v>0.8</v>
      </c>
      <c r="L245" s="99">
        <f t="shared" si="20"/>
        <v>0.2</v>
      </c>
      <c r="M245" s="32">
        <v>1</v>
      </c>
      <c r="N245" s="6">
        <v>2030</v>
      </c>
      <c r="O245" s="207">
        <v>80104</v>
      </c>
      <c r="P245" s="7"/>
      <c r="Q245" s="7"/>
      <c r="R245" s="19" t="s">
        <v>555</v>
      </c>
      <c r="S245" s="8"/>
    </row>
    <row r="246" spans="1:20" s="4" customFormat="1" ht="45">
      <c r="A246" s="42">
        <v>243</v>
      </c>
      <c r="B246" s="118" t="s">
        <v>544</v>
      </c>
      <c r="C246" s="124" t="s">
        <v>545</v>
      </c>
      <c r="D246" s="60">
        <v>55356</v>
      </c>
      <c r="E246" s="57" t="s">
        <v>541</v>
      </c>
      <c r="F246" s="42" t="s">
        <v>548</v>
      </c>
      <c r="G246" s="2">
        <f t="shared" si="18"/>
        <v>1875</v>
      </c>
      <c r="H246" s="182">
        <v>1500</v>
      </c>
      <c r="I246" s="182">
        <v>375</v>
      </c>
      <c r="J246" s="1"/>
      <c r="K246" s="99">
        <f t="shared" si="19"/>
        <v>0.8</v>
      </c>
      <c r="L246" s="99">
        <f t="shared" si="20"/>
        <v>0.2</v>
      </c>
      <c r="M246" s="32">
        <v>1</v>
      </c>
      <c r="N246" s="6">
        <v>2030</v>
      </c>
      <c r="O246" s="208">
        <v>80103</v>
      </c>
      <c r="P246" s="7"/>
      <c r="Q246" s="7"/>
      <c r="R246" s="19" t="s">
        <v>555</v>
      </c>
      <c r="S246" s="8"/>
      <c r="T246" s="11"/>
    </row>
    <row r="247" spans="1:20" s="4" customFormat="1">
      <c r="A247" s="100">
        <v>244</v>
      </c>
      <c r="B247" s="59" t="s">
        <v>549</v>
      </c>
      <c r="C247" s="124">
        <v>271512030</v>
      </c>
      <c r="D247" s="60">
        <v>63319</v>
      </c>
      <c r="E247" s="55" t="s">
        <v>541</v>
      </c>
      <c r="F247" s="42" t="s">
        <v>550</v>
      </c>
      <c r="G247" s="2">
        <f t="shared" si="18"/>
        <v>3125</v>
      </c>
      <c r="H247" s="3">
        <v>2500</v>
      </c>
      <c r="I247" s="3">
        <v>625</v>
      </c>
      <c r="J247" s="1"/>
      <c r="K247" s="99">
        <f t="shared" si="19"/>
        <v>0.8</v>
      </c>
      <c r="L247" s="99">
        <f t="shared" si="20"/>
        <v>0.2</v>
      </c>
      <c r="M247" s="32">
        <v>1</v>
      </c>
      <c r="N247" s="6">
        <v>2030</v>
      </c>
      <c r="O247" s="207">
        <v>80104</v>
      </c>
      <c r="P247" s="7"/>
      <c r="Q247" s="7"/>
      <c r="R247" s="19" t="s">
        <v>555</v>
      </c>
      <c r="S247" s="8"/>
      <c r="T247" s="11"/>
    </row>
    <row r="248" spans="1:20" s="4" customFormat="1">
      <c r="A248" s="42">
        <v>245</v>
      </c>
      <c r="B248" s="59" t="s">
        <v>551</v>
      </c>
      <c r="C248" s="60">
        <v>271511963</v>
      </c>
      <c r="D248" s="60">
        <v>60242</v>
      </c>
      <c r="E248" s="55" t="s">
        <v>541</v>
      </c>
      <c r="F248" s="42" t="s">
        <v>552</v>
      </c>
      <c r="G248" s="2">
        <f t="shared" si="18"/>
        <v>3125</v>
      </c>
      <c r="H248" s="3">
        <v>2500</v>
      </c>
      <c r="I248" s="3">
        <v>625</v>
      </c>
      <c r="J248" s="1"/>
      <c r="K248" s="99">
        <f t="shared" si="19"/>
        <v>0.8</v>
      </c>
      <c r="L248" s="99">
        <f t="shared" si="20"/>
        <v>0.2</v>
      </c>
      <c r="M248" s="32">
        <v>1</v>
      </c>
      <c r="N248" s="6">
        <v>2030</v>
      </c>
      <c r="O248" s="207">
        <v>80104</v>
      </c>
      <c r="P248" s="7"/>
      <c r="Q248" s="7"/>
      <c r="R248" s="19" t="s">
        <v>555</v>
      </c>
      <c r="S248" s="8"/>
      <c r="T248" s="11"/>
    </row>
    <row r="249" spans="1:20" s="4" customFormat="1">
      <c r="A249" s="42">
        <v>246</v>
      </c>
      <c r="B249" s="118" t="s">
        <v>553</v>
      </c>
      <c r="C249" s="60">
        <v>271512017</v>
      </c>
      <c r="D249" s="60">
        <v>61823</v>
      </c>
      <c r="E249" s="55" t="s">
        <v>541</v>
      </c>
      <c r="F249" s="42" t="s">
        <v>554</v>
      </c>
      <c r="G249" s="2">
        <f t="shared" si="18"/>
        <v>3125</v>
      </c>
      <c r="H249" s="3">
        <v>2500</v>
      </c>
      <c r="I249" s="3">
        <v>625</v>
      </c>
      <c r="J249" s="1"/>
      <c r="K249" s="99">
        <f t="shared" si="19"/>
        <v>0.8</v>
      </c>
      <c r="L249" s="99">
        <f t="shared" si="20"/>
        <v>0.2</v>
      </c>
      <c r="M249" s="32">
        <v>1</v>
      </c>
      <c r="N249" s="6">
        <v>2030</v>
      </c>
      <c r="O249" s="207">
        <v>80104</v>
      </c>
      <c r="P249" s="7"/>
      <c r="Q249" s="7"/>
      <c r="R249" s="19" t="s">
        <v>555</v>
      </c>
      <c r="S249" s="8"/>
      <c r="T249" s="11"/>
    </row>
    <row r="250" spans="1:20" s="4" customFormat="1" ht="15.75">
      <c r="A250" s="100">
        <v>247</v>
      </c>
      <c r="B250" s="190" t="s">
        <v>557</v>
      </c>
      <c r="C250" s="191">
        <v>492704079</v>
      </c>
      <c r="D250" s="191">
        <v>13640</v>
      </c>
      <c r="E250" s="192" t="s">
        <v>556</v>
      </c>
      <c r="F250" s="192" t="s">
        <v>559</v>
      </c>
      <c r="G250" s="2">
        <f t="shared" si="18"/>
        <v>3125</v>
      </c>
      <c r="H250" s="193">
        <v>2500</v>
      </c>
      <c r="I250" s="194">
        <v>625</v>
      </c>
      <c r="J250" s="1"/>
      <c r="K250" s="99">
        <f t="shared" si="19"/>
        <v>0.8</v>
      </c>
      <c r="L250" s="99">
        <f t="shared" si="20"/>
        <v>0.2</v>
      </c>
      <c r="M250" s="32">
        <v>1</v>
      </c>
      <c r="N250" s="6">
        <v>2030</v>
      </c>
      <c r="O250" s="207">
        <v>80104</v>
      </c>
      <c r="P250" s="7"/>
      <c r="Q250" s="7"/>
      <c r="R250" s="19" t="s">
        <v>561</v>
      </c>
      <c r="S250" s="10"/>
      <c r="T250" s="11"/>
    </row>
    <row r="251" spans="1:20" s="4" customFormat="1">
      <c r="A251" s="42">
        <v>248</v>
      </c>
      <c r="B251" s="195" t="s">
        <v>558</v>
      </c>
      <c r="C251" s="196">
        <v>971212</v>
      </c>
      <c r="D251" s="196">
        <v>13641</v>
      </c>
      <c r="E251" s="192" t="s">
        <v>556</v>
      </c>
      <c r="F251" s="192" t="s">
        <v>560</v>
      </c>
      <c r="G251" s="2">
        <f t="shared" si="18"/>
        <v>3750</v>
      </c>
      <c r="H251" s="197">
        <v>3000</v>
      </c>
      <c r="I251" s="198">
        <v>750</v>
      </c>
      <c r="J251" s="1"/>
      <c r="K251" s="99">
        <f t="shared" si="19"/>
        <v>0.8</v>
      </c>
      <c r="L251" s="99">
        <f t="shared" si="20"/>
        <v>0.2</v>
      </c>
      <c r="M251" s="32">
        <v>1</v>
      </c>
      <c r="N251" s="6">
        <v>2030</v>
      </c>
      <c r="O251" s="207">
        <v>80104</v>
      </c>
      <c r="P251" s="7"/>
      <c r="Q251" s="7"/>
      <c r="R251" s="19" t="s">
        <v>561</v>
      </c>
      <c r="S251" s="8"/>
      <c r="T251" s="11"/>
    </row>
    <row r="252" spans="1:20" s="4" customFormat="1">
      <c r="A252" s="100">
        <v>249</v>
      </c>
      <c r="B252" s="199" t="s">
        <v>562</v>
      </c>
      <c r="C252" s="196">
        <v>380537139</v>
      </c>
      <c r="D252" s="196">
        <v>267710</v>
      </c>
      <c r="E252" s="190" t="s">
        <v>565</v>
      </c>
      <c r="F252" s="190" t="s">
        <v>566</v>
      </c>
      <c r="G252" s="2">
        <f t="shared" si="18"/>
        <v>3000</v>
      </c>
      <c r="H252" s="197">
        <v>2400</v>
      </c>
      <c r="I252" s="198">
        <v>600</v>
      </c>
      <c r="J252" s="1"/>
      <c r="K252" s="99">
        <f t="shared" si="19"/>
        <v>0.8</v>
      </c>
      <c r="L252" s="99">
        <f t="shared" si="20"/>
        <v>0.2</v>
      </c>
      <c r="M252" s="32">
        <v>1</v>
      </c>
      <c r="N252" s="6">
        <v>2030</v>
      </c>
      <c r="O252" s="207">
        <v>80104</v>
      </c>
      <c r="P252" s="7"/>
      <c r="Q252" s="7"/>
      <c r="R252" s="19" t="s">
        <v>569</v>
      </c>
      <c r="S252" s="8"/>
      <c r="T252" s="11"/>
    </row>
    <row r="253" spans="1:20" s="4" customFormat="1" ht="45">
      <c r="A253" s="42">
        <v>250</v>
      </c>
      <c r="B253" s="199" t="s">
        <v>563</v>
      </c>
      <c r="C253" s="196">
        <v>121373457</v>
      </c>
      <c r="D253" s="196">
        <v>89674</v>
      </c>
      <c r="E253" s="190" t="s">
        <v>565</v>
      </c>
      <c r="F253" s="190" t="s">
        <v>567</v>
      </c>
      <c r="G253" s="2">
        <f t="shared" si="18"/>
        <v>3000</v>
      </c>
      <c r="H253" s="197">
        <v>2400</v>
      </c>
      <c r="I253" s="198">
        <v>600</v>
      </c>
      <c r="J253" s="1"/>
      <c r="K253" s="99">
        <f t="shared" si="19"/>
        <v>0.8</v>
      </c>
      <c r="L253" s="99">
        <f t="shared" si="20"/>
        <v>0.2</v>
      </c>
      <c r="M253" s="32">
        <v>1</v>
      </c>
      <c r="N253" s="6">
        <v>2030</v>
      </c>
      <c r="O253" s="207">
        <v>80104</v>
      </c>
      <c r="P253" s="7"/>
      <c r="Q253" s="7"/>
      <c r="R253" s="19" t="s">
        <v>569</v>
      </c>
      <c r="S253" s="8"/>
    </row>
    <row r="254" spans="1:20" s="4" customFormat="1">
      <c r="A254" s="42">
        <v>251</v>
      </c>
      <c r="B254" s="199" t="s">
        <v>564</v>
      </c>
      <c r="C254" s="200"/>
      <c r="D254" s="200"/>
      <c r="E254" s="190" t="s">
        <v>565</v>
      </c>
      <c r="F254" s="190" t="s">
        <v>568</v>
      </c>
      <c r="G254" s="2">
        <f t="shared" si="18"/>
        <v>3000</v>
      </c>
      <c r="H254" s="197">
        <v>2400</v>
      </c>
      <c r="I254" s="198">
        <v>600</v>
      </c>
      <c r="J254" s="1"/>
      <c r="K254" s="99">
        <f t="shared" si="19"/>
        <v>0.8</v>
      </c>
      <c r="L254" s="99">
        <f t="shared" si="20"/>
        <v>0.2</v>
      </c>
      <c r="M254" s="32">
        <v>1</v>
      </c>
      <c r="N254" s="6">
        <v>2030</v>
      </c>
      <c r="O254" s="207">
        <v>80104</v>
      </c>
      <c r="P254" s="7"/>
      <c r="Q254" s="7"/>
      <c r="R254" s="19" t="s">
        <v>569</v>
      </c>
      <c r="S254" s="8"/>
    </row>
    <row r="255" spans="1:20" s="4" customFormat="1" ht="45">
      <c r="A255" s="100">
        <v>252</v>
      </c>
      <c r="B255" s="201" t="s">
        <v>571</v>
      </c>
      <c r="C255" s="202">
        <v>350530400</v>
      </c>
      <c r="D255" s="202">
        <v>70624</v>
      </c>
      <c r="E255" s="73" t="s">
        <v>570</v>
      </c>
      <c r="F255" s="192" t="s">
        <v>574</v>
      </c>
      <c r="G255" s="2">
        <f t="shared" si="18"/>
        <v>3750</v>
      </c>
      <c r="H255" s="203">
        <v>3000</v>
      </c>
      <c r="I255" s="203">
        <v>750</v>
      </c>
      <c r="J255" s="1"/>
      <c r="K255" s="99">
        <f t="shared" si="19"/>
        <v>0.8</v>
      </c>
      <c r="L255" s="99">
        <f t="shared" si="20"/>
        <v>0.2</v>
      </c>
      <c r="M255" s="32">
        <v>1</v>
      </c>
      <c r="N255" s="6">
        <v>2030</v>
      </c>
      <c r="O255" s="207">
        <v>80104</v>
      </c>
      <c r="P255" s="7"/>
      <c r="Q255" s="7"/>
      <c r="R255" s="19" t="s">
        <v>577</v>
      </c>
      <c r="S255" s="8"/>
    </row>
    <row r="256" spans="1:20" s="4" customFormat="1">
      <c r="A256" s="42">
        <v>253</v>
      </c>
      <c r="B256" s="201" t="s">
        <v>572</v>
      </c>
      <c r="C256" s="161">
        <v>350530391</v>
      </c>
      <c r="D256" s="202">
        <v>70625</v>
      </c>
      <c r="E256" s="74" t="s">
        <v>570</v>
      </c>
      <c r="F256" s="192" t="s">
        <v>575</v>
      </c>
      <c r="G256" s="2">
        <f t="shared" si="18"/>
        <v>3750</v>
      </c>
      <c r="H256" s="203">
        <v>3000</v>
      </c>
      <c r="I256" s="203">
        <v>750</v>
      </c>
      <c r="J256" s="1"/>
      <c r="K256" s="99">
        <f t="shared" si="19"/>
        <v>0.8</v>
      </c>
      <c r="L256" s="99">
        <f t="shared" si="20"/>
        <v>0.2</v>
      </c>
      <c r="M256" s="32">
        <v>1</v>
      </c>
      <c r="N256" s="6">
        <v>2030</v>
      </c>
      <c r="O256" s="207">
        <v>80104</v>
      </c>
      <c r="P256" s="7"/>
      <c r="Q256" s="7"/>
      <c r="R256" s="19" t="s">
        <v>577</v>
      </c>
      <c r="S256" s="8"/>
      <c r="T256" s="11"/>
    </row>
    <row r="257" spans="1:20" s="4" customFormat="1">
      <c r="A257" s="100">
        <v>254</v>
      </c>
      <c r="B257" s="201" t="s">
        <v>573</v>
      </c>
      <c r="C257" s="202">
        <v>350530333</v>
      </c>
      <c r="D257" s="202">
        <v>70627</v>
      </c>
      <c r="E257" s="74" t="s">
        <v>570</v>
      </c>
      <c r="F257" s="192" t="s">
        <v>576</v>
      </c>
      <c r="G257" s="2">
        <f t="shared" si="18"/>
        <v>3125</v>
      </c>
      <c r="H257" s="203">
        <v>2500</v>
      </c>
      <c r="I257" s="203">
        <v>625</v>
      </c>
      <c r="J257" s="1"/>
      <c r="K257" s="99">
        <f t="shared" si="19"/>
        <v>0.8</v>
      </c>
      <c r="L257" s="99">
        <f t="shared" si="20"/>
        <v>0.2</v>
      </c>
      <c r="M257" s="32">
        <v>1</v>
      </c>
      <c r="N257" s="6">
        <v>2030</v>
      </c>
      <c r="O257" s="207">
        <v>80104</v>
      </c>
      <c r="P257" s="7"/>
      <c r="Q257" s="7"/>
      <c r="R257" s="19" t="s">
        <v>577</v>
      </c>
      <c r="S257" s="8"/>
    </row>
    <row r="258" spans="1:20" s="4" customFormat="1" ht="30">
      <c r="A258" s="42">
        <v>255</v>
      </c>
      <c r="B258" s="204" t="s">
        <v>650</v>
      </c>
      <c r="C258" s="202">
        <v>38682141</v>
      </c>
      <c r="D258" s="202">
        <v>275388</v>
      </c>
      <c r="E258" s="85" t="s">
        <v>651</v>
      </c>
      <c r="F258" s="192" t="s">
        <v>652</v>
      </c>
      <c r="G258" s="2">
        <f t="shared" ref="G258:G261" si="21">H258+I258</f>
        <v>1875</v>
      </c>
      <c r="H258" s="203">
        <v>1500</v>
      </c>
      <c r="I258" s="203">
        <v>375</v>
      </c>
      <c r="J258" s="1"/>
      <c r="K258" s="99">
        <f t="shared" si="19"/>
        <v>0.8</v>
      </c>
      <c r="L258" s="99">
        <f t="shared" si="20"/>
        <v>0.2</v>
      </c>
      <c r="M258" s="32">
        <v>1</v>
      </c>
      <c r="N258" s="6">
        <v>2820</v>
      </c>
      <c r="O258" s="207">
        <v>80104</v>
      </c>
      <c r="P258" s="7"/>
      <c r="Q258" s="7"/>
      <c r="R258" s="19" t="s">
        <v>653</v>
      </c>
      <c r="S258" s="8"/>
    </row>
    <row r="259" spans="1:20" s="4" customFormat="1" ht="28.5">
      <c r="A259" s="42">
        <v>256</v>
      </c>
      <c r="B259" s="129" t="s">
        <v>775</v>
      </c>
      <c r="C259" s="128">
        <v>490669657</v>
      </c>
      <c r="D259" s="128">
        <v>73503</v>
      </c>
      <c r="E259" s="75" t="s">
        <v>579</v>
      </c>
      <c r="F259" s="192" t="s">
        <v>580</v>
      </c>
      <c r="G259" s="2">
        <f t="shared" si="21"/>
        <v>1875</v>
      </c>
      <c r="H259" s="182">
        <v>1500</v>
      </c>
      <c r="I259" s="182">
        <v>375</v>
      </c>
      <c r="J259" s="1"/>
      <c r="K259" s="99">
        <f t="shared" si="19"/>
        <v>0.8</v>
      </c>
      <c r="L259" s="99">
        <f t="shared" si="20"/>
        <v>0.2</v>
      </c>
      <c r="M259" s="32">
        <v>1</v>
      </c>
      <c r="N259" s="6">
        <v>2030</v>
      </c>
      <c r="O259" s="208">
        <v>80103</v>
      </c>
      <c r="P259" s="7"/>
      <c r="Q259" s="7"/>
      <c r="R259" s="19" t="s">
        <v>583</v>
      </c>
      <c r="S259" s="8"/>
    </row>
    <row r="260" spans="1:20" s="4" customFormat="1">
      <c r="A260" s="100">
        <v>257</v>
      </c>
      <c r="B260" s="130" t="s">
        <v>578</v>
      </c>
      <c r="C260" s="128">
        <v>121448126</v>
      </c>
      <c r="D260" s="128">
        <v>73705</v>
      </c>
      <c r="E260" s="75" t="s">
        <v>579</v>
      </c>
      <c r="F260" s="42" t="s">
        <v>581</v>
      </c>
      <c r="G260" s="2">
        <f t="shared" si="21"/>
        <v>3750</v>
      </c>
      <c r="H260" s="182">
        <v>3000</v>
      </c>
      <c r="I260" s="182">
        <v>750</v>
      </c>
      <c r="J260" s="1"/>
      <c r="K260" s="99">
        <f t="shared" si="19"/>
        <v>0.8</v>
      </c>
      <c r="L260" s="99">
        <f t="shared" si="20"/>
        <v>0.2</v>
      </c>
      <c r="M260" s="32">
        <v>1</v>
      </c>
      <c r="N260" s="6">
        <v>2030</v>
      </c>
      <c r="O260" s="207">
        <v>80104</v>
      </c>
      <c r="P260" s="7"/>
      <c r="Q260" s="7"/>
      <c r="R260" s="19" t="s">
        <v>583</v>
      </c>
      <c r="S260" s="30"/>
    </row>
    <row r="261" spans="1:20" s="4" customFormat="1" ht="42.75">
      <c r="A261" s="42">
        <v>258</v>
      </c>
      <c r="B261" s="129" t="s">
        <v>776</v>
      </c>
      <c r="C261" s="126">
        <v>367667620</v>
      </c>
      <c r="D261" s="126">
        <v>133815</v>
      </c>
      <c r="E261" s="75" t="s">
        <v>579</v>
      </c>
      <c r="F261" s="42" t="s">
        <v>582</v>
      </c>
      <c r="G261" s="2">
        <f t="shared" si="21"/>
        <v>1875</v>
      </c>
      <c r="H261" s="182">
        <v>1500</v>
      </c>
      <c r="I261" s="182">
        <v>375</v>
      </c>
      <c r="J261" s="1"/>
      <c r="K261" s="99">
        <f t="shared" si="19"/>
        <v>0.8</v>
      </c>
      <c r="L261" s="99">
        <f t="shared" si="20"/>
        <v>0.2</v>
      </c>
      <c r="M261" s="32">
        <v>1</v>
      </c>
      <c r="N261" s="6">
        <v>2030</v>
      </c>
      <c r="O261" s="208">
        <v>80103</v>
      </c>
      <c r="P261" s="7"/>
      <c r="Q261" s="7"/>
      <c r="R261" s="19" t="s">
        <v>583</v>
      </c>
      <c r="S261" s="93"/>
      <c r="T261" s="11"/>
    </row>
    <row r="262" spans="1:20" s="4" customFormat="1" ht="45">
      <c r="A262" s="100">
        <v>259</v>
      </c>
      <c r="B262" s="42" t="s">
        <v>584</v>
      </c>
      <c r="C262" s="31">
        <v>350675847</v>
      </c>
      <c r="D262" s="31">
        <v>41110</v>
      </c>
      <c r="E262" s="42" t="s">
        <v>585</v>
      </c>
      <c r="F262" s="42" t="s">
        <v>586</v>
      </c>
      <c r="G262" s="2">
        <v>3125</v>
      </c>
      <c r="H262" s="193">
        <v>2500</v>
      </c>
      <c r="I262" s="194">
        <v>625</v>
      </c>
      <c r="J262" s="1"/>
      <c r="K262" s="99">
        <f t="shared" si="19"/>
        <v>0.8</v>
      </c>
      <c r="L262" s="99">
        <f t="shared" si="20"/>
        <v>0.2</v>
      </c>
      <c r="M262" s="32">
        <v>1</v>
      </c>
      <c r="N262" s="6">
        <v>2030</v>
      </c>
      <c r="O262" s="208">
        <v>80103</v>
      </c>
      <c r="P262" s="7"/>
      <c r="Q262" s="7"/>
      <c r="R262" s="19" t="s">
        <v>589</v>
      </c>
      <c r="S262" s="93"/>
    </row>
    <row r="263" spans="1:20" s="4" customFormat="1" ht="30">
      <c r="A263" s="42">
        <v>260</v>
      </c>
      <c r="B263" s="42" t="s">
        <v>587</v>
      </c>
      <c r="C263" s="31">
        <v>350530221</v>
      </c>
      <c r="D263" s="31">
        <v>24701</v>
      </c>
      <c r="E263" s="42" t="s">
        <v>585</v>
      </c>
      <c r="F263" s="42" t="s">
        <v>588</v>
      </c>
      <c r="G263" s="2">
        <f t="shared" ref="G263:G269" si="22">H263+I263</f>
        <v>3750</v>
      </c>
      <c r="H263" s="3">
        <v>3000</v>
      </c>
      <c r="I263" s="3">
        <v>750</v>
      </c>
      <c r="J263" s="1"/>
      <c r="K263" s="99">
        <f t="shared" si="19"/>
        <v>0.8</v>
      </c>
      <c r="L263" s="99">
        <f t="shared" si="20"/>
        <v>0.2</v>
      </c>
      <c r="M263" s="32">
        <v>1</v>
      </c>
      <c r="N263" s="6">
        <v>2030</v>
      </c>
      <c r="O263" s="207">
        <v>80104</v>
      </c>
      <c r="P263" s="7"/>
      <c r="Q263" s="7"/>
      <c r="R263" s="19" t="s">
        <v>589</v>
      </c>
      <c r="S263" s="93"/>
    </row>
    <row r="264" spans="1:20" s="4" customFormat="1">
      <c r="A264" s="42">
        <v>261</v>
      </c>
      <c r="B264" s="79" t="s">
        <v>591</v>
      </c>
      <c r="C264" s="77">
        <v>851784149</v>
      </c>
      <c r="D264" s="77">
        <v>49918</v>
      </c>
      <c r="E264" s="76" t="s">
        <v>590</v>
      </c>
      <c r="F264" s="42" t="s">
        <v>595</v>
      </c>
      <c r="G264" s="2">
        <f t="shared" si="22"/>
        <v>3750</v>
      </c>
      <c r="H264" s="90">
        <v>3000</v>
      </c>
      <c r="I264" s="90">
        <v>750</v>
      </c>
      <c r="J264" s="1"/>
      <c r="K264" s="99">
        <f t="shared" si="19"/>
        <v>0.8</v>
      </c>
      <c r="L264" s="99">
        <f t="shared" si="20"/>
        <v>0.2</v>
      </c>
      <c r="M264" s="32">
        <v>1</v>
      </c>
      <c r="N264" s="6">
        <v>2030</v>
      </c>
      <c r="O264" s="207">
        <v>80104</v>
      </c>
      <c r="P264" s="7"/>
      <c r="Q264" s="7"/>
      <c r="R264" s="19" t="s">
        <v>599</v>
      </c>
      <c r="S264" s="8"/>
      <c r="T264" s="11"/>
    </row>
    <row r="265" spans="1:20" s="4" customFormat="1">
      <c r="A265" s="100">
        <v>262</v>
      </c>
      <c r="B265" s="80" t="s">
        <v>592</v>
      </c>
      <c r="C265" s="78">
        <v>851784132</v>
      </c>
      <c r="D265" s="78">
        <v>49920</v>
      </c>
      <c r="E265" s="76" t="s">
        <v>590</v>
      </c>
      <c r="F265" s="42" t="s">
        <v>596</v>
      </c>
      <c r="G265" s="2">
        <f t="shared" si="22"/>
        <v>3750</v>
      </c>
      <c r="H265" s="91">
        <v>3000</v>
      </c>
      <c r="I265" s="91">
        <v>750</v>
      </c>
      <c r="J265" s="1"/>
      <c r="K265" s="205">
        <f t="shared" si="19"/>
        <v>0.8</v>
      </c>
      <c r="L265" s="205">
        <f t="shared" si="20"/>
        <v>0.2</v>
      </c>
      <c r="M265" s="32">
        <v>1</v>
      </c>
      <c r="N265" s="6">
        <v>2030</v>
      </c>
      <c r="O265" s="207">
        <v>80104</v>
      </c>
      <c r="P265" s="7"/>
      <c r="Q265" s="7"/>
      <c r="R265" s="19" t="s">
        <v>599</v>
      </c>
      <c r="S265" s="8"/>
      <c r="T265" s="11"/>
    </row>
    <row r="266" spans="1:20" s="4" customFormat="1" ht="30">
      <c r="A266" s="42">
        <v>263</v>
      </c>
      <c r="B266" s="80" t="s">
        <v>593</v>
      </c>
      <c r="C266" s="78">
        <v>851784155</v>
      </c>
      <c r="D266" s="78">
        <v>49921</v>
      </c>
      <c r="E266" s="76" t="s">
        <v>590</v>
      </c>
      <c r="F266" s="42" t="s">
        <v>597</v>
      </c>
      <c r="G266" s="2">
        <f t="shared" si="22"/>
        <v>3750</v>
      </c>
      <c r="H266" s="91">
        <v>3000</v>
      </c>
      <c r="I266" s="91">
        <v>750</v>
      </c>
      <c r="J266" s="1"/>
      <c r="K266" s="205">
        <f t="shared" si="19"/>
        <v>0.8</v>
      </c>
      <c r="L266" s="205">
        <f t="shared" si="20"/>
        <v>0.2</v>
      </c>
      <c r="M266" s="32">
        <v>1</v>
      </c>
      <c r="N266" s="6">
        <v>2030</v>
      </c>
      <c r="O266" s="207">
        <v>80104</v>
      </c>
      <c r="P266" s="7"/>
      <c r="Q266" s="7"/>
      <c r="R266" s="19" t="s">
        <v>599</v>
      </c>
      <c r="S266" s="8"/>
      <c r="T266" s="11"/>
    </row>
    <row r="267" spans="1:20" s="4" customFormat="1" ht="30">
      <c r="A267" s="100">
        <v>264</v>
      </c>
      <c r="B267" s="80" t="s">
        <v>594</v>
      </c>
      <c r="C267" s="83">
        <v>383984494</v>
      </c>
      <c r="D267" s="83">
        <v>272164</v>
      </c>
      <c r="E267" s="76" t="s">
        <v>590</v>
      </c>
      <c r="F267" s="42" t="s">
        <v>598</v>
      </c>
      <c r="G267" s="2">
        <f t="shared" si="22"/>
        <v>3125</v>
      </c>
      <c r="H267" s="91">
        <v>2500</v>
      </c>
      <c r="I267" s="91">
        <v>625</v>
      </c>
      <c r="J267" s="1"/>
      <c r="K267" s="205">
        <f t="shared" si="19"/>
        <v>0.8</v>
      </c>
      <c r="L267" s="205">
        <f t="shared" si="20"/>
        <v>0.2</v>
      </c>
      <c r="M267" s="32">
        <v>1</v>
      </c>
      <c r="N267" s="6">
        <v>2030</v>
      </c>
      <c r="O267" s="207">
        <v>80104</v>
      </c>
      <c r="P267" s="7"/>
      <c r="Q267" s="7"/>
      <c r="R267" s="19" t="s">
        <v>599</v>
      </c>
      <c r="S267" s="8"/>
      <c r="T267" s="11"/>
    </row>
    <row r="268" spans="1:20" s="4" customFormat="1">
      <c r="A268" s="42">
        <v>265</v>
      </c>
      <c r="B268" s="81" t="s">
        <v>622</v>
      </c>
      <c r="C268" s="84">
        <v>123188770</v>
      </c>
      <c r="D268" s="84">
        <v>124165</v>
      </c>
      <c r="E268" s="82" t="s">
        <v>623</v>
      </c>
      <c r="F268" s="42" t="s">
        <v>624</v>
      </c>
      <c r="G268" s="2">
        <f t="shared" si="22"/>
        <v>1875</v>
      </c>
      <c r="H268" s="92">
        <v>1500</v>
      </c>
      <c r="I268" s="92">
        <v>375</v>
      </c>
      <c r="J268" s="1"/>
      <c r="K268" s="205">
        <f t="shared" si="19"/>
        <v>0.8</v>
      </c>
      <c r="L268" s="205">
        <f t="shared" si="20"/>
        <v>0.2</v>
      </c>
      <c r="M268" s="32">
        <v>1</v>
      </c>
      <c r="N268" s="6">
        <v>2830</v>
      </c>
      <c r="O268" s="207">
        <v>80104</v>
      </c>
      <c r="P268" s="7"/>
      <c r="Q268" s="7"/>
      <c r="R268" s="19" t="s">
        <v>625</v>
      </c>
      <c r="S268" s="8"/>
      <c r="T268" s="11"/>
    </row>
    <row r="269" spans="1:20" s="4" customFormat="1" ht="30">
      <c r="A269" s="42">
        <v>266</v>
      </c>
      <c r="B269" s="42" t="s">
        <v>618</v>
      </c>
      <c r="C269" s="42">
        <v>384084982</v>
      </c>
      <c r="D269" s="42"/>
      <c r="E269" s="42" t="s">
        <v>619</v>
      </c>
      <c r="F269" s="42" t="s">
        <v>620</v>
      </c>
      <c r="G269" s="2">
        <f t="shared" si="22"/>
        <v>3150</v>
      </c>
      <c r="H269" s="3">
        <v>2500</v>
      </c>
      <c r="I269" s="3">
        <v>650</v>
      </c>
      <c r="J269" s="1"/>
      <c r="K269" s="205">
        <f t="shared" si="19"/>
        <v>0.79365079365079361</v>
      </c>
      <c r="L269" s="205">
        <f t="shared" si="20"/>
        <v>0.20634920634920634</v>
      </c>
      <c r="M269" s="32">
        <v>1</v>
      </c>
      <c r="N269" s="6">
        <v>2830</v>
      </c>
      <c r="O269" s="207">
        <v>80104</v>
      </c>
      <c r="P269" s="7"/>
      <c r="Q269" s="7"/>
      <c r="R269" s="19" t="s">
        <v>621</v>
      </c>
      <c r="S269" s="8"/>
    </row>
    <row r="270" spans="1:20" s="4" customFormat="1">
      <c r="A270" s="9"/>
      <c r="B270" s="21"/>
      <c r="C270" s="22"/>
      <c r="D270" s="22"/>
      <c r="E270" s="21"/>
      <c r="F270" s="21"/>
      <c r="G270" s="88">
        <f>SUM(G4:G269)</f>
        <v>818605</v>
      </c>
      <c r="H270" s="88">
        <f>SUM(H4:H269)</f>
        <v>654520</v>
      </c>
      <c r="I270" s="88">
        <f>SUM(I4:I269)</f>
        <v>164085</v>
      </c>
      <c r="J270" s="23"/>
      <c r="K270" s="23"/>
      <c r="L270" s="23"/>
      <c r="M270" s="5"/>
      <c r="N270" s="6"/>
      <c r="O270" s="7"/>
      <c r="P270" s="7"/>
      <c r="Q270" s="7"/>
      <c r="R270" s="6"/>
      <c r="S270" s="8"/>
    </row>
    <row r="271" spans="1:20">
      <c r="B271" s="15"/>
      <c r="C271" s="24"/>
      <c r="D271" s="24"/>
      <c r="E271" s="15"/>
      <c r="F271" s="15"/>
      <c r="G271" s="25"/>
      <c r="H271" s="25"/>
      <c r="I271" s="25"/>
      <c r="J271" s="25"/>
      <c r="K271" s="25"/>
      <c r="L271" s="25"/>
      <c r="M271" s="26"/>
      <c r="N271" s="26"/>
      <c r="O271" s="26"/>
      <c r="P271" s="26"/>
      <c r="Q271" s="26"/>
      <c r="R271" s="26"/>
    </row>
    <row r="272" spans="1:20">
      <c r="B272" s="15"/>
      <c r="C272" s="24"/>
      <c r="D272" s="24"/>
      <c r="E272" s="15"/>
      <c r="F272" s="15"/>
      <c r="G272" s="25"/>
      <c r="H272" s="25"/>
      <c r="I272" s="25"/>
      <c r="J272" s="25"/>
      <c r="K272" s="25"/>
      <c r="L272" s="25"/>
      <c r="M272" s="26"/>
      <c r="N272" s="26"/>
      <c r="O272" s="26"/>
      <c r="P272" s="26"/>
      <c r="Q272" s="26"/>
      <c r="R272" s="26"/>
    </row>
    <row r="273" spans="2:18">
      <c r="B273" s="15"/>
      <c r="E273" s="15"/>
      <c r="F273" s="15"/>
      <c r="G273" s="25"/>
      <c r="H273" s="25"/>
      <c r="I273" s="25"/>
      <c r="J273" s="25"/>
      <c r="K273" s="25"/>
      <c r="L273" s="25"/>
      <c r="M273" s="26"/>
      <c r="N273" s="26"/>
      <c r="O273" s="26"/>
      <c r="P273" s="26"/>
      <c r="Q273" s="26"/>
      <c r="R273" s="26"/>
    </row>
    <row r="274" spans="2:18">
      <c r="B274" s="15"/>
      <c r="E274" s="27"/>
      <c r="F274" s="15"/>
      <c r="G274" s="25"/>
      <c r="H274" s="25"/>
      <c r="I274" s="25"/>
      <c r="J274" s="25"/>
      <c r="K274" s="25"/>
      <c r="L274" s="25"/>
      <c r="M274" s="26"/>
      <c r="N274" s="26"/>
      <c r="O274" s="26"/>
      <c r="P274" s="26"/>
      <c r="Q274" s="26"/>
      <c r="R274" s="26"/>
    </row>
    <row r="275" spans="2:18">
      <c r="B275" s="15"/>
      <c r="E275" s="15"/>
      <c r="F275" s="15"/>
      <c r="G275" s="25"/>
      <c r="H275" s="25"/>
      <c r="I275" s="25"/>
      <c r="J275" s="25"/>
      <c r="K275" s="25"/>
      <c r="L275" s="25"/>
      <c r="M275" s="26"/>
      <c r="N275" s="26"/>
      <c r="O275" s="26"/>
      <c r="P275" s="26"/>
      <c r="Q275" s="26"/>
      <c r="R275" s="26"/>
    </row>
    <row r="276" spans="2:18">
      <c r="B276" s="15"/>
      <c r="E276" s="15"/>
      <c r="F276" s="15"/>
      <c r="G276" s="25"/>
      <c r="H276" s="25"/>
      <c r="I276" s="25"/>
      <c r="J276" s="25"/>
      <c r="K276" s="25"/>
      <c r="L276" s="25"/>
      <c r="M276" s="26"/>
      <c r="N276" s="26"/>
      <c r="O276" s="26"/>
      <c r="P276" s="26"/>
      <c r="Q276" s="26"/>
      <c r="R276" s="26"/>
    </row>
    <row r="277" spans="2:18">
      <c r="B277" s="15"/>
      <c r="E277" s="15"/>
      <c r="F277" s="15"/>
      <c r="G277" s="25"/>
      <c r="H277" s="25"/>
      <c r="I277" s="25"/>
      <c r="J277" s="25"/>
      <c r="K277" s="25"/>
      <c r="L277" s="25"/>
      <c r="M277" s="26"/>
      <c r="N277" s="26"/>
      <c r="O277" s="26"/>
      <c r="P277" s="26"/>
      <c r="Q277" s="26"/>
      <c r="R277" s="26"/>
    </row>
    <row r="278" spans="2:18">
      <c r="B278" s="15"/>
      <c r="E278" s="15"/>
      <c r="F278" s="15"/>
      <c r="G278" s="25"/>
      <c r="H278" s="25"/>
      <c r="I278" s="25"/>
      <c r="J278" s="25"/>
      <c r="K278" s="25"/>
      <c r="L278" s="25"/>
      <c r="M278" s="26"/>
      <c r="N278" s="26"/>
      <c r="O278" s="26"/>
      <c r="P278" s="26"/>
      <c r="Q278" s="26"/>
      <c r="R278" s="26"/>
    </row>
    <row r="279" spans="2:18">
      <c r="B279" s="15"/>
      <c r="E279" s="15"/>
      <c r="F279" s="15"/>
      <c r="G279" s="25"/>
      <c r="H279" s="25"/>
      <c r="I279" s="25"/>
      <c r="J279" s="25"/>
      <c r="K279" s="25"/>
      <c r="L279" s="25"/>
      <c r="M279" s="26"/>
      <c r="N279" s="26"/>
      <c r="O279" s="26"/>
      <c r="P279" s="26"/>
      <c r="Q279" s="26"/>
      <c r="R279" s="26"/>
    </row>
    <row r="280" spans="2:18">
      <c r="B280" s="15"/>
      <c r="E280" s="15"/>
      <c r="F280" s="15"/>
      <c r="G280" s="25"/>
      <c r="H280" s="25"/>
      <c r="I280" s="25"/>
      <c r="J280" s="25"/>
      <c r="K280" s="25"/>
      <c r="L280" s="25"/>
      <c r="M280" s="26"/>
      <c r="N280" s="26"/>
      <c r="O280" s="26"/>
      <c r="P280" s="26"/>
      <c r="Q280" s="26"/>
      <c r="R280" s="26"/>
    </row>
    <row r="281" spans="2:18">
      <c r="B281" s="15"/>
      <c r="E281" s="15"/>
      <c r="F281" s="15"/>
      <c r="G281" s="25"/>
      <c r="H281" s="25"/>
      <c r="I281" s="25"/>
      <c r="J281" s="25"/>
      <c r="K281" s="25"/>
      <c r="L281" s="25"/>
      <c r="M281" s="26"/>
      <c r="N281" s="26"/>
      <c r="O281" s="26"/>
      <c r="P281" s="26"/>
      <c r="Q281" s="26"/>
      <c r="R281" s="26"/>
    </row>
    <row r="282" spans="2:18">
      <c r="B282" s="15"/>
      <c r="E282" s="15"/>
      <c r="F282" s="15"/>
      <c r="G282" s="25"/>
      <c r="H282" s="25"/>
      <c r="I282" s="25"/>
      <c r="J282" s="25"/>
      <c r="K282" s="25"/>
      <c r="L282" s="25"/>
      <c r="M282" s="26"/>
      <c r="N282" s="26"/>
      <c r="O282" s="26"/>
      <c r="P282" s="26"/>
      <c r="Q282" s="26"/>
      <c r="R282" s="26"/>
    </row>
    <row r="283" spans="2:18">
      <c r="B283" s="15"/>
      <c r="E283" s="15"/>
      <c r="F283" s="15"/>
      <c r="G283" s="25"/>
      <c r="H283" s="25"/>
      <c r="I283" s="25"/>
      <c r="J283" s="25"/>
      <c r="K283" s="25"/>
      <c r="L283" s="25"/>
      <c r="M283" s="26"/>
      <c r="N283" s="26"/>
      <c r="O283" s="26"/>
      <c r="P283" s="26"/>
      <c r="Q283" s="26"/>
      <c r="R283" s="26"/>
    </row>
    <row r="284" spans="2:18">
      <c r="B284" s="15"/>
      <c r="E284" s="15"/>
      <c r="F284" s="15"/>
      <c r="G284" s="25"/>
      <c r="H284" s="25"/>
      <c r="I284" s="25"/>
      <c r="J284" s="25"/>
      <c r="K284" s="25"/>
      <c r="L284" s="25"/>
      <c r="M284" s="26"/>
      <c r="N284" s="26"/>
      <c r="O284" s="26"/>
      <c r="P284" s="26"/>
      <c r="Q284" s="26"/>
      <c r="R284" s="26"/>
    </row>
    <row r="285" spans="2:18">
      <c r="B285" s="15"/>
      <c r="E285" s="15"/>
      <c r="F285" s="15"/>
      <c r="G285" s="25"/>
      <c r="H285" s="25"/>
      <c r="I285" s="25"/>
      <c r="J285" s="25"/>
      <c r="K285" s="25"/>
      <c r="L285" s="25"/>
      <c r="M285" s="26"/>
      <c r="N285" s="26"/>
      <c r="O285" s="26"/>
      <c r="P285" s="26"/>
      <c r="Q285" s="26"/>
      <c r="R285" s="26"/>
    </row>
    <row r="286" spans="2:18">
      <c r="B286" s="15"/>
      <c r="E286" s="15"/>
      <c r="F286" s="15"/>
      <c r="G286" s="25"/>
      <c r="H286" s="25"/>
      <c r="I286" s="25"/>
      <c r="J286" s="25"/>
      <c r="K286" s="25"/>
      <c r="L286" s="25"/>
      <c r="M286" s="26"/>
      <c r="N286" s="26"/>
      <c r="O286" s="26"/>
      <c r="P286" s="26"/>
      <c r="Q286" s="26"/>
      <c r="R286" s="26"/>
    </row>
    <row r="287" spans="2:18" ht="52.5" customHeight="1">
      <c r="B287" s="230"/>
      <c r="C287" s="231"/>
      <c r="D287" s="53"/>
      <c r="E287" s="206"/>
    </row>
    <row r="288" spans="2:18" ht="68.25" customHeight="1">
      <c r="B288" s="228"/>
      <c r="C288" s="229"/>
      <c r="D288" s="52"/>
      <c r="E288" s="206"/>
    </row>
  </sheetData>
  <autoFilter ref="B2:Q270"/>
  <mergeCells count="21">
    <mergeCell ref="B288:C288"/>
    <mergeCell ref="B287:C287"/>
    <mergeCell ref="F2:F3"/>
    <mergeCell ref="A1:Q1"/>
    <mergeCell ref="Q2:Q3"/>
    <mergeCell ref="M2:M3"/>
    <mergeCell ref="L2:L3"/>
    <mergeCell ref="N2:N3"/>
    <mergeCell ref="O2:O3"/>
    <mergeCell ref="K2:K3"/>
    <mergeCell ref="R1:R3"/>
    <mergeCell ref="A2:A3"/>
    <mergeCell ref="B2:B3"/>
    <mergeCell ref="C2:C3"/>
    <mergeCell ref="E2:E3"/>
    <mergeCell ref="G2:G3"/>
    <mergeCell ref="H2:H3"/>
    <mergeCell ref="I2:I3"/>
    <mergeCell ref="J2:J3"/>
    <mergeCell ref="D2:D3"/>
    <mergeCell ref="P2:P3"/>
  </mergeCells>
  <conditionalFormatting sqref="K4:K269">
    <cfRule type="cellIs" dxfId="1" priority="2" operator="greaterThan">
      <formula>0.8</formula>
    </cfRule>
  </conditionalFormatting>
  <conditionalFormatting sqref="K4:K269">
    <cfRule type="cellIs" dxfId="0" priority="1" operator="greaterThan">
      <formula>0.8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achw</dc:creator>
  <cp:lastModifiedBy>Agnieszka Przeworska-Bodzek</cp:lastModifiedBy>
  <cp:lastPrinted>2021-09-29T06:59:08Z</cp:lastPrinted>
  <dcterms:created xsi:type="dcterms:W3CDTF">2017-10-12T07:28:35Z</dcterms:created>
  <dcterms:modified xsi:type="dcterms:W3CDTF">2021-09-30T09:56:20Z</dcterms:modified>
</cp:coreProperties>
</file>